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360" yWindow="45" windowWidth="11340" windowHeight="5265"/>
  </bookViews>
  <sheets>
    <sheet name="nfl 02 LS" sheetId="1" r:id="rId1"/>
  </sheets>
  <definedNames>
    <definedName name="Home_edge">'nfl 02 LS'!$F$2</definedName>
    <definedName name="lookup">'nfl 02 LS'!$B$2:$D$33</definedName>
    <definedName name="rating">'nfl 02 LS'!$D$2:$D$33</definedName>
    <definedName name="solver_adj" localSheetId="0" hidden="1">'nfl 02 LS'!$D$2:$D$33,'nfl 02 LS'!$F$2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'nfl 02 LS'!$D$34</definedName>
    <definedName name="solver_lin" localSheetId="0" hidden="1">2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2</definedName>
    <definedName name="solver_nod" localSheetId="0" hidden="1">5000</definedName>
    <definedName name="solver_num" localSheetId="0" hidden="1">1</definedName>
    <definedName name="solver_nwt" localSheetId="0" hidden="1">1</definedName>
    <definedName name="solver_ofx" localSheetId="0" hidden="1">2</definedName>
    <definedName name="solver_opt" localSheetId="0" hidden="1">'nfl 02 LS'!$J$34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2</definedName>
    <definedName name="solver_reo" localSheetId="0" hidden="1">2</definedName>
    <definedName name="solver_rep" localSheetId="0" hidden="1">2</definedName>
    <definedName name="solver_rhs1" localSheetId="0" hidden="1">0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0.0005</definedName>
    <definedName name="solver_typ" localSheetId="0" hidden="1">2</definedName>
    <definedName name="solver_val" localSheetId="0" hidden="1">0</definedName>
    <definedName name="solver_ver" localSheetId="0" hidden="1">2</definedName>
  </definedNames>
  <calcPr calcId="124519"/>
</workbook>
</file>

<file path=xl/calcChain.xml><?xml version="1.0" encoding="utf-8"?>
<calcChain xmlns="http://schemas.openxmlformats.org/spreadsheetml/2006/main">
  <c r="D34" i="1"/>
  <c r="G37"/>
  <c r="H37"/>
  <c r="I37" s="1"/>
  <c r="J37" s="1"/>
  <c r="G36"/>
  <c r="H36"/>
  <c r="I36" s="1"/>
  <c r="J36" s="1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G38"/>
  <c r="I38"/>
  <c r="J38" s="1"/>
  <c r="G39"/>
  <c r="I39"/>
  <c r="J39"/>
  <c r="G40"/>
  <c r="I40"/>
  <c r="J40" s="1"/>
  <c r="G41"/>
  <c r="I41"/>
  <c r="J41"/>
  <c r="G42"/>
  <c r="I42"/>
  <c r="J42" s="1"/>
  <c r="G43"/>
  <c r="I43"/>
  <c r="J43"/>
  <c r="G44"/>
  <c r="I44"/>
  <c r="J44" s="1"/>
  <c r="G45"/>
  <c r="I45"/>
  <c r="J45"/>
  <c r="G46"/>
  <c r="I46"/>
  <c r="J46" s="1"/>
  <c r="G47"/>
  <c r="I47"/>
  <c r="J47"/>
  <c r="G48"/>
  <c r="I48"/>
  <c r="J48" s="1"/>
  <c r="G49"/>
  <c r="I49"/>
  <c r="J49"/>
  <c r="G50"/>
  <c r="I50"/>
  <c r="J50" s="1"/>
  <c r="G51"/>
  <c r="I51"/>
  <c r="J51"/>
  <c r="G52"/>
  <c r="I52"/>
  <c r="J52" s="1"/>
  <c r="G53"/>
  <c r="I53"/>
  <c r="J53"/>
  <c r="G54"/>
  <c r="I54"/>
  <c r="J54" s="1"/>
  <c r="G55"/>
  <c r="I55"/>
  <c r="J55"/>
  <c r="G56"/>
  <c r="I56"/>
  <c r="J56" s="1"/>
  <c r="G57"/>
  <c r="I57"/>
  <c r="J57"/>
  <c r="G58"/>
  <c r="I58"/>
  <c r="J58" s="1"/>
  <c r="G59"/>
  <c r="I59"/>
  <c r="J59"/>
  <c r="G60"/>
  <c r="I60"/>
  <c r="J60" s="1"/>
  <c r="G61"/>
  <c r="I61"/>
  <c r="J61"/>
  <c r="G62"/>
  <c r="I62"/>
  <c r="J62" s="1"/>
  <c r="G63"/>
  <c r="I63"/>
  <c r="J63"/>
  <c r="G64"/>
  <c r="I64"/>
  <c r="J64" s="1"/>
  <c r="G65"/>
  <c r="I65"/>
  <c r="J65"/>
  <c r="G66"/>
  <c r="I66"/>
  <c r="J66" s="1"/>
  <c r="G67"/>
  <c r="I67"/>
  <c r="J67"/>
  <c r="G68"/>
  <c r="I68"/>
  <c r="J68" s="1"/>
  <c r="G69"/>
  <c r="I69"/>
  <c r="J69"/>
  <c r="G70"/>
  <c r="I70"/>
  <c r="J70" s="1"/>
  <c r="G71"/>
  <c r="I71"/>
  <c r="J71"/>
  <c r="G72"/>
  <c r="I72"/>
  <c r="J72" s="1"/>
  <c r="G73"/>
  <c r="I73"/>
  <c r="J73"/>
  <c r="G74"/>
  <c r="I74"/>
  <c r="J74" s="1"/>
  <c r="G75"/>
  <c r="I75"/>
  <c r="J75"/>
  <c r="G76"/>
  <c r="I76"/>
  <c r="J76" s="1"/>
  <c r="G77"/>
  <c r="I77"/>
  <c r="J77"/>
  <c r="G78"/>
  <c r="I78"/>
  <c r="J78" s="1"/>
  <c r="G79"/>
  <c r="I79"/>
  <c r="J79"/>
  <c r="G80"/>
  <c r="I80"/>
  <c r="J80" s="1"/>
  <c r="G81"/>
  <c r="I81"/>
  <c r="J81"/>
  <c r="G82"/>
  <c r="I82"/>
  <c r="J82" s="1"/>
  <c r="G83"/>
  <c r="I83"/>
  <c r="J83"/>
  <c r="G84"/>
  <c r="I84"/>
  <c r="J84" s="1"/>
  <c r="G85"/>
  <c r="I85"/>
  <c r="J85"/>
  <c r="G86"/>
  <c r="I86"/>
  <c r="J86" s="1"/>
  <c r="G87"/>
  <c r="I87"/>
  <c r="J87"/>
  <c r="G88"/>
  <c r="I88"/>
  <c r="J88" s="1"/>
  <c r="G89"/>
  <c r="I89"/>
  <c r="J89"/>
  <c r="G90"/>
  <c r="I90"/>
  <c r="J90" s="1"/>
  <c r="G91"/>
  <c r="I91"/>
  <c r="J91"/>
  <c r="G92"/>
  <c r="I92"/>
  <c r="J92" s="1"/>
  <c r="G93"/>
  <c r="I93"/>
  <c r="J93"/>
  <c r="G94"/>
  <c r="I94"/>
  <c r="J94" s="1"/>
  <c r="G95"/>
  <c r="I95"/>
  <c r="J95"/>
  <c r="G96"/>
  <c r="I96"/>
  <c r="J96" s="1"/>
  <c r="G97"/>
  <c r="I97"/>
  <c r="J97"/>
  <c r="G98"/>
  <c r="I98"/>
  <c r="J98" s="1"/>
  <c r="G99"/>
  <c r="I99"/>
  <c r="J99"/>
  <c r="G100"/>
  <c r="I100"/>
  <c r="J100" s="1"/>
  <c r="G101"/>
  <c r="I101"/>
  <c r="J101"/>
  <c r="G102"/>
  <c r="I102"/>
  <c r="J102" s="1"/>
  <c r="G103"/>
  <c r="I103"/>
  <c r="J103"/>
  <c r="G104"/>
  <c r="I104"/>
  <c r="J104" s="1"/>
  <c r="G105"/>
  <c r="I105"/>
  <c r="J105"/>
  <c r="G106"/>
  <c r="I106"/>
  <c r="J106" s="1"/>
  <c r="G107"/>
  <c r="I107"/>
  <c r="J107"/>
  <c r="G108"/>
  <c r="I108"/>
  <c r="J108" s="1"/>
  <c r="G109"/>
  <c r="I109"/>
  <c r="J109"/>
  <c r="G110"/>
  <c r="I110"/>
  <c r="J110" s="1"/>
  <c r="G111"/>
  <c r="I111"/>
  <c r="J111"/>
  <c r="G112"/>
  <c r="I112"/>
  <c r="J112" s="1"/>
  <c r="G113"/>
  <c r="I113"/>
  <c r="J113"/>
  <c r="G114"/>
  <c r="I114"/>
  <c r="J114" s="1"/>
  <c r="G115"/>
  <c r="I115"/>
  <c r="J115"/>
  <c r="G116"/>
  <c r="I116"/>
  <c r="J116" s="1"/>
  <c r="G117"/>
  <c r="I117"/>
  <c r="J117"/>
  <c r="G118"/>
  <c r="I118"/>
  <c r="J118" s="1"/>
  <c r="G119"/>
  <c r="I119"/>
  <c r="J119"/>
  <c r="G120"/>
  <c r="I120"/>
  <c r="J120" s="1"/>
  <c r="G121"/>
  <c r="I121"/>
  <c r="J121"/>
  <c r="G122"/>
  <c r="I122"/>
  <c r="J122" s="1"/>
  <c r="G123"/>
  <c r="I123"/>
  <c r="J123"/>
  <c r="G124"/>
  <c r="I124"/>
  <c r="J124" s="1"/>
  <c r="G125"/>
  <c r="I125"/>
  <c r="J125"/>
  <c r="G126"/>
  <c r="I126"/>
  <c r="J126" s="1"/>
  <c r="G127"/>
  <c r="I127"/>
  <c r="J127"/>
  <c r="G128"/>
  <c r="I128"/>
  <c r="J128" s="1"/>
  <c r="G129"/>
  <c r="I129"/>
  <c r="J129"/>
  <c r="G130"/>
  <c r="I130"/>
  <c r="J130" s="1"/>
  <c r="G131"/>
  <c r="I131"/>
  <c r="J131"/>
  <c r="G132"/>
  <c r="I132"/>
  <c r="J132" s="1"/>
  <c r="G133"/>
  <c r="I133"/>
  <c r="J133"/>
  <c r="G134"/>
  <c r="I134"/>
  <c r="J134" s="1"/>
  <c r="G135"/>
  <c r="I135"/>
  <c r="J135"/>
  <c r="G136"/>
  <c r="I136"/>
  <c r="J136" s="1"/>
  <c r="G137"/>
  <c r="I137"/>
  <c r="J137"/>
  <c r="G138"/>
  <c r="I138"/>
  <c r="J138" s="1"/>
  <c r="G139"/>
  <c r="I139"/>
  <c r="J139"/>
  <c r="G140"/>
  <c r="I140"/>
  <c r="J140" s="1"/>
  <c r="G141"/>
  <c r="I141"/>
  <c r="J141"/>
  <c r="G142"/>
  <c r="I142"/>
  <c r="J142" s="1"/>
  <c r="G143"/>
  <c r="I143"/>
  <c r="J143"/>
  <c r="G144"/>
  <c r="I144"/>
  <c r="J144" s="1"/>
  <c r="G145"/>
  <c r="I145"/>
  <c r="J145"/>
  <c r="G146"/>
  <c r="I146"/>
  <c r="J146" s="1"/>
  <c r="G147"/>
  <c r="I147"/>
  <c r="J147"/>
  <c r="G148"/>
  <c r="I148"/>
  <c r="J148" s="1"/>
  <c r="G149"/>
  <c r="I149"/>
  <c r="J149"/>
  <c r="G150"/>
  <c r="I150"/>
  <c r="J150" s="1"/>
  <c r="G151"/>
  <c r="I151"/>
  <c r="J151"/>
  <c r="G152"/>
  <c r="I152"/>
  <c r="J152" s="1"/>
  <c r="G153"/>
  <c r="I153"/>
  <c r="J153"/>
  <c r="G154"/>
  <c r="I154"/>
  <c r="J154" s="1"/>
  <c r="G155"/>
  <c r="I155"/>
  <c r="J155"/>
  <c r="G156"/>
  <c r="I156"/>
  <c r="J156" s="1"/>
  <c r="G157"/>
  <c r="I157"/>
  <c r="J157"/>
  <c r="G158"/>
  <c r="I158"/>
  <c r="J158" s="1"/>
  <c r="G159"/>
  <c r="I159"/>
  <c r="J159"/>
  <c r="G160"/>
  <c r="I160"/>
  <c r="J160" s="1"/>
  <c r="G161"/>
  <c r="I161"/>
  <c r="J161"/>
  <c r="G162"/>
  <c r="I162"/>
  <c r="J162" s="1"/>
  <c r="G163"/>
  <c r="I163"/>
  <c r="J163"/>
  <c r="G164"/>
  <c r="I164"/>
  <c r="J164" s="1"/>
  <c r="G165"/>
  <c r="I165"/>
  <c r="J165"/>
  <c r="G166"/>
  <c r="I166"/>
  <c r="J166" s="1"/>
  <c r="G167"/>
  <c r="I167"/>
  <c r="J167"/>
  <c r="G168"/>
  <c r="I168"/>
  <c r="J168" s="1"/>
  <c r="G169"/>
  <c r="I169"/>
  <c r="J169"/>
  <c r="G170"/>
  <c r="I170"/>
  <c r="J170" s="1"/>
  <c r="G171"/>
  <c r="I171"/>
  <c r="J171"/>
  <c r="G172"/>
  <c r="I172"/>
  <c r="J172" s="1"/>
  <c r="G173"/>
  <c r="I173"/>
  <c r="J173"/>
  <c r="G174"/>
  <c r="I174"/>
  <c r="J174" s="1"/>
  <c r="G175"/>
  <c r="I175"/>
  <c r="J175"/>
  <c r="G176"/>
  <c r="I176"/>
  <c r="J176" s="1"/>
  <c r="G177"/>
  <c r="I177"/>
  <c r="J177"/>
  <c r="G178"/>
  <c r="I178"/>
  <c r="J178" s="1"/>
  <c r="G179"/>
  <c r="I179"/>
  <c r="J179"/>
  <c r="G180"/>
  <c r="I180"/>
  <c r="J180" s="1"/>
  <c r="G181"/>
  <c r="I181"/>
  <c r="J181"/>
  <c r="G182"/>
  <c r="I182"/>
  <c r="J182" s="1"/>
  <c r="G183"/>
  <c r="I183"/>
  <c r="J183"/>
  <c r="G184"/>
  <c r="I184"/>
  <c r="J184" s="1"/>
  <c r="G185"/>
  <c r="I185"/>
  <c r="J185"/>
  <c r="G186"/>
  <c r="I186"/>
  <c r="J186" s="1"/>
  <c r="G187"/>
  <c r="I187"/>
  <c r="J187"/>
  <c r="G188"/>
  <c r="I188"/>
  <c r="J188" s="1"/>
  <c r="G189"/>
  <c r="I189"/>
  <c r="J189"/>
  <c r="G190"/>
  <c r="I190"/>
  <c r="J190" s="1"/>
  <c r="G191"/>
  <c r="I191"/>
  <c r="J191"/>
  <c r="G192"/>
  <c r="I192"/>
  <c r="J192" s="1"/>
  <c r="G193"/>
  <c r="I193"/>
  <c r="J193"/>
  <c r="G194"/>
  <c r="I194"/>
  <c r="J194" s="1"/>
  <c r="G195"/>
  <c r="I195"/>
  <c r="J195"/>
  <c r="G196"/>
  <c r="I196"/>
  <c r="J196" s="1"/>
  <c r="G197"/>
  <c r="I197"/>
  <c r="J197"/>
  <c r="G198"/>
  <c r="I198"/>
  <c r="J198" s="1"/>
  <c r="G199"/>
  <c r="I199"/>
  <c r="J199"/>
  <c r="G200"/>
  <c r="I200"/>
  <c r="J200" s="1"/>
  <c r="G201"/>
  <c r="I201"/>
  <c r="J201"/>
  <c r="G202"/>
  <c r="I202"/>
  <c r="J202" s="1"/>
  <c r="G203"/>
  <c r="I203"/>
  <c r="J203"/>
  <c r="G204"/>
  <c r="I204"/>
  <c r="J204" s="1"/>
  <c r="G205"/>
  <c r="I205"/>
  <c r="J205"/>
  <c r="G206"/>
  <c r="I206"/>
  <c r="J206" s="1"/>
  <c r="G207"/>
  <c r="I207"/>
  <c r="J207"/>
  <c r="G208"/>
  <c r="I208"/>
  <c r="J208" s="1"/>
  <c r="G209"/>
  <c r="I209"/>
  <c r="J209"/>
  <c r="G210"/>
  <c r="I210"/>
  <c r="J210" s="1"/>
  <c r="G211"/>
  <c r="I211"/>
  <c r="J211"/>
  <c r="G212"/>
  <c r="I212"/>
  <c r="J212" s="1"/>
  <c r="G213"/>
  <c r="I213"/>
  <c r="J213"/>
  <c r="G214"/>
  <c r="I214"/>
  <c r="J214" s="1"/>
  <c r="G215"/>
  <c r="I215"/>
  <c r="J215"/>
  <c r="G216"/>
  <c r="I216"/>
  <c r="J216" s="1"/>
  <c r="G217"/>
  <c r="I217"/>
  <c r="J217"/>
  <c r="G218"/>
  <c r="I218"/>
  <c r="J218" s="1"/>
  <c r="G219"/>
  <c r="I219"/>
  <c r="J219"/>
  <c r="G220"/>
  <c r="I220"/>
  <c r="J220" s="1"/>
  <c r="G221"/>
  <c r="I221"/>
  <c r="J221"/>
  <c r="G222"/>
  <c r="I222"/>
  <c r="J222" s="1"/>
  <c r="G223"/>
  <c r="I223"/>
  <c r="J223"/>
  <c r="G224"/>
  <c r="I224"/>
  <c r="J224" s="1"/>
  <c r="G225"/>
  <c r="I225"/>
  <c r="J225"/>
  <c r="G226"/>
  <c r="I226"/>
  <c r="J226" s="1"/>
  <c r="G227"/>
  <c r="I227"/>
  <c r="J227"/>
  <c r="G228"/>
  <c r="I228"/>
  <c r="J228" s="1"/>
  <c r="G229"/>
  <c r="I229"/>
  <c r="J229"/>
  <c r="G230"/>
  <c r="I230"/>
  <c r="J230" s="1"/>
  <c r="G231"/>
  <c r="I231"/>
  <c r="J231"/>
  <c r="G232"/>
  <c r="I232"/>
  <c r="J232" s="1"/>
  <c r="G233"/>
  <c r="I233"/>
  <c r="J233"/>
  <c r="G234"/>
  <c r="I234"/>
  <c r="J234" s="1"/>
  <c r="G235"/>
  <c r="I235"/>
  <c r="J235"/>
  <c r="G236"/>
  <c r="I236"/>
  <c r="J236" s="1"/>
  <c r="G237"/>
  <c r="I237"/>
  <c r="J237"/>
  <c r="G238"/>
  <c r="I238"/>
  <c r="J238" s="1"/>
  <c r="G239"/>
  <c r="I239"/>
  <c r="J239"/>
  <c r="G240"/>
  <c r="I240"/>
  <c r="J240" s="1"/>
  <c r="G241"/>
  <c r="I241"/>
  <c r="J241"/>
  <c r="G242"/>
  <c r="I242"/>
  <c r="J242" s="1"/>
  <c r="G243"/>
  <c r="I243"/>
  <c r="J243"/>
  <c r="G244"/>
  <c r="I244"/>
  <c r="J244" s="1"/>
  <c r="G245"/>
  <c r="I245"/>
  <c r="J245"/>
  <c r="G246"/>
  <c r="I246"/>
  <c r="J246" s="1"/>
  <c r="G247"/>
  <c r="I247"/>
  <c r="J247"/>
  <c r="G248"/>
  <c r="I248"/>
  <c r="J248" s="1"/>
  <c r="G249"/>
  <c r="I249"/>
  <c r="J249"/>
  <c r="G250"/>
  <c r="I250"/>
  <c r="J250" s="1"/>
  <c r="G251"/>
  <c r="I251"/>
  <c r="J251"/>
  <c r="G252"/>
  <c r="I252"/>
  <c r="J252" s="1"/>
  <c r="G253"/>
  <c r="I253"/>
  <c r="J253"/>
  <c r="G254"/>
  <c r="I254"/>
  <c r="J254" s="1"/>
  <c r="G255"/>
  <c r="I255"/>
  <c r="J255"/>
  <c r="G256"/>
  <c r="I256"/>
  <c r="J256" s="1"/>
  <c r="G257"/>
  <c r="I257"/>
  <c r="J257"/>
  <c r="G258"/>
  <c r="I258"/>
  <c r="J258" s="1"/>
  <c r="G259"/>
  <c r="I259"/>
  <c r="J259"/>
  <c r="G260"/>
  <c r="I260"/>
  <c r="J260" s="1"/>
  <c r="G261"/>
  <c r="I261"/>
  <c r="J261"/>
  <c r="G262"/>
  <c r="I262"/>
  <c r="J262" s="1"/>
  <c r="G263"/>
  <c r="I263"/>
  <c r="J263"/>
  <c r="G264"/>
  <c r="I264"/>
  <c r="J264" s="1"/>
  <c r="G265"/>
  <c r="I265"/>
  <c r="J265"/>
  <c r="G266"/>
  <c r="I266"/>
  <c r="J266" s="1"/>
  <c r="G267"/>
  <c r="I267"/>
  <c r="J267"/>
  <c r="G268"/>
  <c r="I268"/>
  <c r="J268" s="1"/>
  <c r="G269"/>
  <c r="I269"/>
  <c r="J269"/>
  <c r="G270"/>
  <c r="I270"/>
  <c r="J270" s="1"/>
  <c r="G271"/>
  <c r="I271"/>
  <c r="J271"/>
  <c r="G272"/>
  <c r="I272"/>
  <c r="J272" s="1"/>
  <c r="G273"/>
  <c r="I273"/>
  <c r="J273"/>
  <c r="G274"/>
  <c r="I274"/>
  <c r="J274" s="1"/>
  <c r="G275"/>
  <c r="I275"/>
  <c r="J275"/>
  <c r="G276"/>
  <c r="I276"/>
  <c r="J276" s="1"/>
  <c r="G277"/>
  <c r="I277"/>
  <c r="J277"/>
  <c r="G278"/>
  <c r="I278"/>
  <c r="J278" s="1"/>
  <c r="G279"/>
  <c r="I279"/>
  <c r="J279"/>
  <c r="G280"/>
  <c r="I280"/>
  <c r="J280" s="1"/>
  <c r="G281"/>
  <c r="I281"/>
  <c r="J281"/>
  <c r="G282"/>
  <c r="I282"/>
  <c r="J282" s="1"/>
  <c r="G283"/>
  <c r="I283"/>
  <c r="J283"/>
  <c r="G284"/>
  <c r="I284"/>
  <c r="J284" s="1"/>
  <c r="G285"/>
  <c r="I285"/>
  <c r="J285"/>
  <c r="G286"/>
  <c r="I286"/>
  <c r="J286" s="1"/>
  <c r="G287"/>
  <c r="I287"/>
  <c r="J287"/>
  <c r="G288"/>
  <c r="I288"/>
  <c r="J288" s="1"/>
  <c r="G289"/>
  <c r="I289"/>
  <c r="J289"/>
  <c r="G290"/>
  <c r="I290"/>
  <c r="J290" s="1"/>
  <c r="G291"/>
  <c r="I291"/>
  <c r="J291"/>
  <c r="J34" l="1"/>
</calcChain>
</file>

<file path=xl/sharedStrings.xml><?xml version="1.0" encoding="utf-8"?>
<sst xmlns="http://schemas.openxmlformats.org/spreadsheetml/2006/main" count="83" uniqueCount="50">
  <si>
    <t>Rating</t>
  </si>
  <si>
    <t>Ari</t>
  </si>
  <si>
    <t>Atl</t>
  </si>
  <si>
    <t>Balt</t>
  </si>
  <si>
    <t>Buff</t>
  </si>
  <si>
    <t>Carolina</t>
  </si>
  <si>
    <t>Chic</t>
  </si>
  <si>
    <t>Cinn</t>
  </si>
  <si>
    <t>Clev</t>
  </si>
  <si>
    <t>Dall</t>
  </si>
  <si>
    <t>Den</t>
  </si>
  <si>
    <t>Det</t>
  </si>
  <si>
    <t>GB</t>
  </si>
  <si>
    <t>Hous</t>
  </si>
  <si>
    <t>Indy</t>
  </si>
  <si>
    <t>Jack</t>
  </si>
  <si>
    <t>KC</t>
  </si>
  <si>
    <t>Miami</t>
  </si>
  <si>
    <t>Minn</t>
  </si>
  <si>
    <t>NE</t>
  </si>
  <si>
    <t>NO</t>
  </si>
  <si>
    <t>NYG</t>
  </si>
  <si>
    <t>NYJ</t>
  </si>
  <si>
    <t>Oak</t>
  </si>
  <si>
    <t>Phil</t>
  </si>
  <si>
    <t>Pitt</t>
  </si>
  <si>
    <t>St. Louis</t>
  </si>
  <si>
    <t>San Diego</t>
  </si>
  <si>
    <t>SF</t>
  </si>
  <si>
    <t>Seattle</t>
  </si>
  <si>
    <t>Tampa</t>
  </si>
  <si>
    <t>Tenn</t>
  </si>
  <si>
    <t>Wash</t>
  </si>
  <si>
    <t>SSE</t>
  </si>
  <si>
    <t>mean</t>
  </si>
  <si>
    <t>game#</t>
  </si>
  <si>
    <t>H</t>
  </si>
  <si>
    <t>A</t>
  </si>
  <si>
    <t>HS</t>
  </si>
  <si>
    <t>AS</t>
  </si>
  <si>
    <t>Home Marg</t>
  </si>
  <si>
    <t>Prediction</t>
  </si>
  <si>
    <t>Error</t>
  </si>
  <si>
    <t>Sq Err</t>
  </si>
  <si>
    <t>end</t>
  </si>
  <si>
    <t>of</t>
  </si>
  <si>
    <t>file</t>
  </si>
  <si>
    <t>Home edge</t>
  </si>
  <si>
    <t>Team</t>
  </si>
  <si>
    <t>Code#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</si>
</sst>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20</xdr:row>
      <xdr:rowOff>123825</xdr:rowOff>
    </xdr:from>
    <xdr:to>
      <xdr:col>7</xdr:col>
      <xdr:colOff>390525</xdr:colOff>
      <xdr:row>24</xdr:row>
      <xdr:rowOff>38100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3333750" y="3362325"/>
          <a:ext cx="1619250" cy="561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Oakland by 2. We all make mistakes!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01"/>
  <sheetViews>
    <sheetView tabSelected="1" topLeftCell="A27" zoomScale="75" workbookViewId="0">
      <selection activeCell="G9" sqref="G9"/>
    </sheetView>
  </sheetViews>
  <sheetFormatPr defaultRowHeight="12.75"/>
  <cols>
    <col min="7" max="7" width="13.5703125" customWidth="1"/>
  </cols>
  <sheetData>
    <row r="1" spans="2:14">
      <c r="C1" t="s">
        <v>0</v>
      </c>
      <c r="F1" t="s">
        <v>47</v>
      </c>
    </row>
    <row r="2" spans="2:14">
      <c r="B2">
        <v>1</v>
      </c>
      <c r="C2" t="s">
        <v>1</v>
      </c>
      <c r="D2">
        <v>-9.8897584776656124</v>
      </c>
      <c r="F2">
        <v>2.2460937499522222</v>
      </c>
      <c r="L2" t="s">
        <v>49</v>
      </c>
      <c r="M2" t="s">
        <v>48</v>
      </c>
      <c r="N2" t="s">
        <v>0</v>
      </c>
    </row>
    <row r="3" spans="2:14">
      <c r="B3">
        <v>2</v>
      </c>
      <c r="C3" t="s">
        <v>2</v>
      </c>
      <c r="D3">
        <v>5.0581582871503521</v>
      </c>
      <c r="L3">
        <v>23</v>
      </c>
      <c r="M3" t="s">
        <v>23</v>
      </c>
      <c r="N3">
        <v>10.635239018467125</v>
      </c>
    </row>
    <row r="4" spans="2:14">
      <c r="B4">
        <v>3</v>
      </c>
      <c r="C4" t="s">
        <v>3</v>
      </c>
      <c r="D4">
        <v>-2.1178817792828752</v>
      </c>
      <c r="L4">
        <v>30</v>
      </c>
      <c r="M4" t="s">
        <v>30</v>
      </c>
      <c r="N4">
        <v>8.8019066708549545</v>
      </c>
    </row>
    <row r="5" spans="2:14">
      <c r="B5">
        <v>4</v>
      </c>
      <c r="C5" t="s">
        <v>4</v>
      </c>
      <c r="D5">
        <v>-0.27413156147902129</v>
      </c>
      <c r="L5">
        <v>24</v>
      </c>
      <c r="M5" t="s">
        <v>24</v>
      </c>
      <c r="N5">
        <v>8.2987813574217171</v>
      </c>
    </row>
    <row r="6" spans="2:14">
      <c r="B6">
        <v>5</v>
      </c>
      <c r="C6" t="s">
        <v>5</v>
      </c>
      <c r="D6">
        <v>-3.2720491854070102</v>
      </c>
      <c r="L6">
        <v>2</v>
      </c>
      <c r="M6" t="s">
        <v>2</v>
      </c>
      <c r="N6">
        <v>5.0581582871503521</v>
      </c>
    </row>
    <row r="7" spans="2:14">
      <c r="B7">
        <v>6</v>
      </c>
      <c r="C7" t="s">
        <v>6</v>
      </c>
      <c r="D7">
        <v>-5.2654527245848168</v>
      </c>
      <c r="L7">
        <v>5</v>
      </c>
      <c r="M7" t="s">
        <v>5</v>
      </c>
      <c r="N7">
        <v>-3.2720491854070102</v>
      </c>
    </row>
    <row r="8" spans="2:14">
      <c r="B8">
        <v>7</v>
      </c>
      <c r="C8" t="s">
        <v>7</v>
      </c>
      <c r="D8">
        <v>-10.503649214355574</v>
      </c>
      <c r="L8">
        <v>6</v>
      </c>
      <c r="M8" t="s">
        <v>6</v>
      </c>
      <c r="N8">
        <v>-5.2654527245848168</v>
      </c>
    </row>
    <row r="9" spans="2:14">
      <c r="B9">
        <v>8</v>
      </c>
      <c r="C9" t="s">
        <v>8</v>
      </c>
      <c r="D9">
        <v>1.2338546090834723</v>
      </c>
      <c r="L9">
        <v>7</v>
      </c>
      <c r="M9" t="s">
        <v>7</v>
      </c>
      <c r="N9">
        <v>-10.503649214355574</v>
      </c>
    </row>
    <row r="10" spans="2:14">
      <c r="B10">
        <v>9</v>
      </c>
      <c r="C10" t="s">
        <v>9</v>
      </c>
      <c r="D10">
        <v>-8.4779534914414274</v>
      </c>
      <c r="L10">
        <v>8</v>
      </c>
      <c r="M10" t="s">
        <v>8</v>
      </c>
      <c r="N10">
        <v>1.2338546090834723</v>
      </c>
    </row>
    <row r="11" spans="2:14">
      <c r="B11">
        <v>10</v>
      </c>
      <c r="C11" t="s">
        <v>10</v>
      </c>
      <c r="D11">
        <v>4.8901028184912709</v>
      </c>
      <c r="L11">
        <v>10</v>
      </c>
      <c r="M11" t="s">
        <v>10</v>
      </c>
      <c r="N11">
        <v>4.8901028184912709</v>
      </c>
    </row>
    <row r="12" spans="2:14">
      <c r="B12">
        <v>11</v>
      </c>
      <c r="C12" t="s">
        <v>11</v>
      </c>
      <c r="D12">
        <v>-9.1727458992233952</v>
      </c>
      <c r="L12">
        <v>19</v>
      </c>
      <c r="M12" t="s">
        <v>19</v>
      </c>
      <c r="N12">
        <v>4.0262144221268157</v>
      </c>
    </row>
    <row r="13" spans="2:14">
      <c r="B13">
        <v>12</v>
      </c>
      <c r="C13" t="s">
        <v>12</v>
      </c>
      <c r="D13">
        <v>3.5800342594486487</v>
      </c>
      <c r="L13">
        <v>12</v>
      </c>
      <c r="M13" t="s">
        <v>12</v>
      </c>
      <c r="N13">
        <v>3.5800342594486487</v>
      </c>
    </row>
    <row r="14" spans="2:14">
      <c r="B14">
        <v>13</v>
      </c>
      <c r="C14" t="s">
        <v>13</v>
      </c>
      <c r="D14">
        <v>-9.4390656711913277</v>
      </c>
      <c r="L14">
        <v>22</v>
      </c>
      <c r="M14" t="s">
        <v>22</v>
      </c>
      <c r="N14">
        <v>3.1689234541475768</v>
      </c>
    </row>
    <row r="15" spans="2:14">
      <c r="B15">
        <v>14</v>
      </c>
      <c r="C15" t="s">
        <v>14</v>
      </c>
      <c r="D15">
        <v>1.1689239628775574</v>
      </c>
      <c r="L15">
        <v>25</v>
      </c>
      <c r="M15" t="s">
        <v>25</v>
      </c>
      <c r="N15">
        <v>2.6994789951495988</v>
      </c>
    </row>
    <row r="16" spans="2:14">
      <c r="B16">
        <v>15</v>
      </c>
      <c r="C16" t="s">
        <v>15</v>
      </c>
      <c r="D16">
        <v>-0.20156180870083487</v>
      </c>
      <c r="L16">
        <v>14</v>
      </c>
      <c r="M16" t="s">
        <v>14</v>
      </c>
      <c r="N16">
        <v>1.1689239628775574</v>
      </c>
    </row>
    <row r="17" spans="2:14">
      <c r="B17">
        <v>16</v>
      </c>
      <c r="C17" t="s">
        <v>16</v>
      </c>
      <c r="D17">
        <v>6.1112829148064911</v>
      </c>
      <c r="L17">
        <v>15</v>
      </c>
      <c r="M17" t="s">
        <v>15</v>
      </c>
      <c r="N17">
        <v>-0.20156180870083487</v>
      </c>
    </row>
    <row r="18" spans="2:14">
      <c r="B18">
        <v>17</v>
      </c>
      <c r="C18" t="s">
        <v>17</v>
      </c>
      <c r="D18">
        <v>6.0588526054659333</v>
      </c>
      <c r="L18">
        <v>16</v>
      </c>
      <c r="M18" t="s">
        <v>16</v>
      </c>
      <c r="N18">
        <v>6.1112829148064911</v>
      </c>
    </row>
    <row r="19" spans="2:14">
      <c r="B19">
        <v>18</v>
      </c>
      <c r="C19" t="s">
        <v>18</v>
      </c>
      <c r="D19">
        <v>-3.0092014270402299</v>
      </c>
      <c r="L19">
        <v>17</v>
      </c>
      <c r="M19" t="s">
        <v>17</v>
      </c>
      <c r="N19">
        <v>6.0588526054659333</v>
      </c>
    </row>
    <row r="20" spans="2:14">
      <c r="B20">
        <v>19</v>
      </c>
      <c r="C20" t="s">
        <v>19</v>
      </c>
      <c r="D20">
        <v>4.0262144221268157</v>
      </c>
      <c r="L20">
        <v>18</v>
      </c>
      <c r="M20" t="s">
        <v>18</v>
      </c>
      <c r="N20">
        <v>-3.0092014270402299</v>
      </c>
    </row>
    <row r="21" spans="2:14">
      <c r="B21">
        <v>20</v>
      </c>
      <c r="C21" t="s">
        <v>20</v>
      </c>
      <c r="D21">
        <v>2.4251734813133488</v>
      </c>
      <c r="L21">
        <v>20</v>
      </c>
      <c r="M21" t="s">
        <v>20</v>
      </c>
      <c r="N21">
        <v>2.4251734813133488</v>
      </c>
    </row>
    <row r="22" spans="2:14">
      <c r="B22">
        <v>21</v>
      </c>
      <c r="C22" t="s">
        <v>21</v>
      </c>
      <c r="D22">
        <v>0.82725705712078734</v>
      </c>
      <c r="L22">
        <v>31</v>
      </c>
      <c r="M22" t="s">
        <v>31</v>
      </c>
      <c r="N22">
        <v>1.7640624665702391</v>
      </c>
    </row>
    <row r="23" spans="2:14">
      <c r="B23">
        <v>22</v>
      </c>
      <c r="C23" t="s">
        <v>22</v>
      </c>
      <c r="D23">
        <v>3.1689234541475768</v>
      </c>
      <c r="L23">
        <v>21</v>
      </c>
      <c r="M23" t="s">
        <v>21</v>
      </c>
      <c r="N23">
        <v>0.82725705712078734</v>
      </c>
    </row>
    <row r="24" spans="2:14">
      <c r="B24">
        <v>23</v>
      </c>
      <c r="C24" t="s">
        <v>23</v>
      </c>
      <c r="D24">
        <v>10.635239018467125</v>
      </c>
      <c r="L24">
        <v>28</v>
      </c>
      <c r="M24" t="s">
        <v>28</v>
      </c>
      <c r="N24">
        <v>0.63524374230074254</v>
      </c>
    </row>
    <row r="25" spans="2:14">
      <c r="B25">
        <v>24</v>
      </c>
      <c r="C25" t="s">
        <v>24</v>
      </c>
      <c r="D25">
        <v>8.2987813574217171</v>
      </c>
      <c r="L25">
        <v>4</v>
      </c>
      <c r="M25" t="s">
        <v>4</v>
      </c>
      <c r="N25">
        <v>-0.27413156147902129</v>
      </c>
    </row>
    <row r="26" spans="2:14">
      <c r="B26">
        <v>25</v>
      </c>
      <c r="C26" t="s">
        <v>25</v>
      </c>
      <c r="D26">
        <v>2.6994789951495988</v>
      </c>
      <c r="L26">
        <v>27</v>
      </c>
      <c r="M26" t="s">
        <v>27</v>
      </c>
      <c r="N26">
        <v>-0.72065966853684094</v>
      </c>
    </row>
    <row r="27" spans="2:14">
      <c r="B27">
        <v>26</v>
      </c>
      <c r="C27" t="s">
        <v>26</v>
      </c>
      <c r="D27">
        <v>-3.3352438200043126</v>
      </c>
      <c r="L27">
        <v>29</v>
      </c>
      <c r="M27" t="s">
        <v>29</v>
      </c>
      <c r="N27">
        <v>-1.2512147248926293</v>
      </c>
    </row>
    <row r="28" spans="2:14">
      <c r="B28">
        <v>27</v>
      </c>
      <c r="C28" t="s">
        <v>27</v>
      </c>
      <c r="D28">
        <v>-0.72065966853684094</v>
      </c>
      <c r="L28">
        <v>3</v>
      </c>
      <c r="M28" t="s">
        <v>3</v>
      </c>
      <c r="N28">
        <v>-2.1178817792828752</v>
      </c>
    </row>
    <row r="29" spans="2:14">
      <c r="B29">
        <v>28</v>
      </c>
      <c r="C29" t="s">
        <v>28</v>
      </c>
      <c r="D29">
        <v>0.63524374230074254</v>
      </c>
      <c r="L29">
        <v>26</v>
      </c>
      <c r="M29" t="s">
        <v>26</v>
      </c>
      <c r="N29">
        <v>-3.3352438200043126</v>
      </c>
    </row>
    <row r="30" spans="2:14">
      <c r="B30">
        <v>29</v>
      </c>
      <c r="C30" t="s">
        <v>29</v>
      </c>
      <c r="D30">
        <v>-1.2512147248926293</v>
      </c>
      <c r="L30">
        <v>32</v>
      </c>
      <c r="M30" t="s">
        <v>32</v>
      </c>
      <c r="N30">
        <v>-4.4529526689906263</v>
      </c>
    </row>
    <row r="31" spans="2:14">
      <c r="B31">
        <v>30</v>
      </c>
      <c r="C31" t="s">
        <v>30</v>
      </c>
      <c r="D31">
        <v>8.8019066708549545</v>
      </c>
      <c r="L31">
        <v>9</v>
      </c>
      <c r="M31" t="s">
        <v>9</v>
      </c>
      <c r="N31">
        <v>-8.4779534914414274</v>
      </c>
    </row>
    <row r="32" spans="2:14">
      <c r="B32">
        <v>31</v>
      </c>
      <c r="C32" t="s">
        <v>31</v>
      </c>
      <c r="D32">
        <v>1.7640624665702391</v>
      </c>
      <c r="L32">
        <v>11</v>
      </c>
      <c r="M32" t="s">
        <v>11</v>
      </c>
      <c r="N32">
        <v>-9.1727458992233952</v>
      </c>
    </row>
    <row r="33" spans="2:14">
      <c r="B33">
        <v>32</v>
      </c>
      <c r="C33" t="s">
        <v>32</v>
      </c>
      <c r="D33">
        <v>-4.4529526689906263</v>
      </c>
      <c r="J33" t="s">
        <v>33</v>
      </c>
      <c r="L33">
        <v>13</v>
      </c>
      <c r="M33" t="s">
        <v>13</v>
      </c>
      <c r="N33">
        <v>-9.4390656711913277</v>
      </c>
    </row>
    <row r="34" spans="2:14">
      <c r="C34" t="s">
        <v>34</v>
      </c>
      <c r="D34">
        <f>AVERAGE(rating)</f>
        <v>-9.9999999705890907E-7</v>
      </c>
      <c r="J34">
        <f>SUM(J36:J291)</f>
        <v>35330.577343751014</v>
      </c>
      <c r="L34">
        <v>1</v>
      </c>
      <c r="M34" t="s">
        <v>1</v>
      </c>
      <c r="N34">
        <v>-9.8897584776656124</v>
      </c>
    </row>
    <row r="35" spans="2:14">
      <c r="B35" t="s">
        <v>35</v>
      </c>
      <c r="C35" t="s">
        <v>36</v>
      </c>
      <c r="D35" t="s">
        <v>37</v>
      </c>
      <c r="E35" t="s">
        <v>38</v>
      </c>
      <c r="F35" t="s">
        <v>39</v>
      </c>
      <c r="G35" t="s">
        <v>40</v>
      </c>
      <c r="H35" t="s">
        <v>41</v>
      </c>
      <c r="I35" t="s">
        <v>42</v>
      </c>
      <c r="J35" t="s">
        <v>43</v>
      </c>
    </row>
    <row r="36" spans="2:14">
      <c r="B36">
        <v>1</v>
      </c>
      <c r="C36">
        <v>21</v>
      </c>
      <c r="D36">
        <v>28</v>
      </c>
      <c r="E36">
        <v>13</v>
      </c>
      <c r="F36">
        <v>16</v>
      </c>
      <c r="G36">
        <f>E36-F36</f>
        <v>-3</v>
      </c>
      <c r="H36">
        <f>Home_edge+VLOOKUP(C36,lookup,3)-VLOOKUP(D36,lookup,3)</f>
        <v>2.4381070647722671</v>
      </c>
      <c r="I36">
        <f>G36-H36</f>
        <v>-5.4381070647722671</v>
      </c>
      <c r="J36">
        <f t="shared" ref="J36:J99" si="0">I36^2</f>
        <v>29.573008447926043</v>
      </c>
    </row>
    <row r="37" spans="2:14">
      <c r="B37">
        <v>2</v>
      </c>
      <c r="C37">
        <v>4</v>
      </c>
      <c r="D37">
        <v>22</v>
      </c>
      <c r="E37">
        <v>31</v>
      </c>
      <c r="F37">
        <v>37</v>
      </c>
      <c r="G37">
        <f t="shared" ref="G37:G99" si="1">E37-F37</f>
        <v>-6</v>
      </c>
      <c r="H37">
        <f t="shared" ref="H37:H99" si="2">Home_edge+VLOOKUP(C37,lookup,3)-VLOOKUP(D37,lookup,3)</f>
        <v>-1.1969612656743758</v>
      </c>
      <c r="I37">
        <f t="shared" ref="I37:I99" si="3">G37-H37</f>
        <v>-4.8030387343256242</v>
      </c>
      <c r="J37">
        <f>I37^2</f>
        <v>23.069181083432294</v>
      </c>
    </row>
    <row r="38" spans="2:14">
      <c r="B38">
        <v>3</v>
      </c>
      <c r="C38">
        <v>5</v>
      </c>
      <c r="D38">
        <v>3</v>
      </c>
      <c r="E38">
        <v>10</v>
      </c>
      <c r="F38">
        <v>7</v>
      </c>
      <c r="G38">
        <f t="shared" si="1"/>
        <v>3</v>
      </c>
      <c r="H38">
        <f t="shared" si="2"/>
        <v>1.0919263438280873</v>
      </c>
      <c r="I38">
        <f t="shared" si="3"/>
        <v>1.9080736561719127</v>
      </c>
      <c r="J38">
        <f t="shared" si="0"/>
        <v>3.6407450773772507</v>
      </c>
    </row>
    <row r="39" spans="2:14">
      <c r="B39">
        <v>4</v>
      </c>
      <c r="C39">
        <v>6</v>
      </c>
      <c r="D39">
        <v>18</v>
      </c>
      <c r="E39">
        <v>27</v>
      </c>
      <c r="F39">
        <v>23</v>
      </c>
      <c r="G39">
        <f t="shared" si="1"/>
        <v>4</v>
      </c>
      <c r="H39">
        <f t="shared" si="2"/>
        <v>-1.0157547592364757E-2</v>
      </c>
      <c r="I39">
        <f t="shared" si="3"/>
        <v>4.0101575475923648</v>
      </c>
      <c r="J39">
        <f t="shared" si="0"/>
        <v>16.081363556512009</v>
      </c>
    </row>
    <row r="40" spans="2:14">
      <c r="B40">
        <v>5</v>
      </c>
      <c r="C40">
        <v>7</v>
      </c>
      <c r="D40">
        <v>27</v>
      </c>
      <c r="E40">
        <v>6</v>
      </c>
      <c r="F40">
        <v>34</v>
      </c>
      <c r="G40">
        <f t="shared" si="1"/>
        <v>-28</v>
      </c>
      <c r="H40">
        <f t="shared" si="2"/>
        <v>-7.5368957958665117</v>
      </c>
      <c r="I40">
        <f t="shared" si="3"/>
        <v>-20.463104204133487</v>
      </c>
      <c r="J40">
        <f t="shared" si="0"/>
        <v>418.73863366922558</v>
      </c>
    </row>
    <row r="41" spans="2:14">
      <c r="B41">
        <v>6</v>
      </c>
      <c r="C41">
        <v>8</v>
      </c>
      <c r="D41">
        <v>16</v>
      </c>
      <c r="E41">
        <v>39</v>
      </c>
      <c r="F41">
        <v>40</v>
      </c>
      <c r="G41">
        <f t="shared" si="1"/>
        <v>-1</v>
      </c>
      <c r="H41">
        <f t="shared" si="2"/>
        <v>-2.6313345557707963</v>
      </c>
      <c r="I41">
        <f t="shared" si="3"/>
        <v>1.6313345557707963</v>
      </c>
      <c r="J41">
        <f t="shared" si="0"/>
        <v>2.6612524328519016</v>
      </c>
    </row>
    <row r="42" spans="2:14">
      <c r="B42">
        <v>7</v>
      </c>
      <c r="C42">
        <v>12</v>
      </c>
      <c r="D42">
        <v>2</v>
      </c>
      <c r="E42">
        <v>37</v>
      </c>
      <c r="F42">
        <v>34</v>
      </c>
      <c r="G42">
        <f t="shared" si="1"/>
        <v>3</v>
      </c>
      <c r="H42">
        <f t="shared" si="2"/>
        <v>0.76796972225051885</v>
      </c>
      <c r="I42">
        <f t="shared" si="3"/>
        <v>2.2320302777494812</v>
      </c>
      <c r="J42">
        <f t="shared" si="0"/>
        <v>4.9819591607904261</v>
      </c>
    </row>
    <row r="43" spans="2:14">
      <c r="B43">
        <v>8</v>
      </c>
      <c r="C43">
        <v>15</v>
      </c>
      <c r="D43">
        <v>14</v>
      </c>
      <c r="E43">
        <v>25</v>
      </c>
      <c r="F43">
        <v>28</v>
      </c>
      <c r="G43">
        <f t="shared" si="1"/>
        <v>-3</v>
      </c>
      <c r="H43">
        <f t="shared" si="2"/>
        <v>0.87560797837382975</v>
      </c>
      <c r="I43">
        <f t="shared" si="3"/>
        <v>-3.8756079783738295</v>
      </c>
      <c r="J43">
        <f t="shared" si="0"/>
        <v>15.020337202034883</v>
      </c>
    </row>
    <row r="44" spans="2:14">
      <c r="B44">
        <v>9</v>
      </c>
      <c r="C44">
        <v>17</v>
      </c>
      <c r="D44">
        <v>11</v>
      </c>
      <c r="E44">
        <v>49</v>
      </c>
      <c r="F44">
        <v>21</v>
      </c>
      <c r="G44">
        <f t="shared" si="1"/>
        <v>28</v>
      </c>
      <c r="H44">
        <f t="shared" si="2"/>
        <v>17.477692254641553</v>
      </c>
      <c r="I44">
        <f t="shared" si="3"/>
        <v>10.522307745358447</v>
      </c>
      <c r="J44">
        <f t="shared" si="0"/>
        <v>110.71896028803036</v>
      </c>
    </row>
    <row r="45" spans="2:14">
      <c r="B45">
        <v>10</v>
      </c>
      <c r="C45">
        <v>31</v>
      </c>
      <c r="D45">
        <v>24</v>
      </c>
      <c r="E45">
        <v>27</v>
      </c>
      <c r="F45">
        <v>24</v>
      </c>
      <c r="G45">
        <f t="shared" si="1"/>
        <v>3</v>
      </c>
      <c r="H45">
        <f t="shared" si="2"/>
        <v>-4.2886251408992555</v>
      </c>
      <c r="I45">
        <f t="shared" si="3"/>
        <v>7.2886251408992555</v>
      </c>
      <c r="J45">
        <f t="shared" si="0"/>
        <v>53.124056444548692</v>
      </c>
    </row>
    <row r="46" spans="2:14">
      <c r="B46">
        <v>11</v>
      </c>
      <c r="C46">
        <v>32</v>
      </c>
      <c r="D46">
        <v>1</v>
      </c>
      <c r="E46">
        <v>31</v>
      </c>
      <c r="F46">
        <v>23</v>
      </c>
      <c r="G46">
        <f t="shared" si="1"/>
        <v>8</v>
      </c>
      <c r="H46">
        <f t="shared" si="2"/>
        <v>7.6828995586272084</v>
      </c>
      <c r="I46">
        <f t="shared" si="3"/>
        <v>0.31710044137279159</v>
      </c>
      <c r="J46">
        <f t="shared" si="0"/>
        <v>0.10055268991881923</v>
      </c>
    </row>
    <row r="47" spans="2:14">
      <c r="B47">
        <v>12</v>
      </c>
      <c r="C47">
        <v>10</v>
      </c>
      <c r="D47">
        <v>26</v>
      </c>
      <c r="E47">
        <v>23</v>
      </c>
      <c r="F47">
        <v>16</v>
      </c>
      <c r="G47">
        <f t="shared" si="1"/>
        <v>7</v>
      </c>
      <c r="H47">
        <f t="shared" si="2"/>
        <v>10.471440388447807</v>
      </c>
      <c r="I47">
        <f t="shared" si="3"/>
        <v>-3.4714403884478067</v>
      </c>
      <c r="J47">
        <f t="shared" si="0"/>
        <v>12.050898370546658</v>
      </c>
    </row>
    <row r="48" spans="2:14">
      <c r="B48">
        <v>13</v>
      </c>
      <c r="C48">
        <v>23</v>
      </c>
      <c r="D48">
        <v>29</v>
      </c>
      <c r="E48">
        <v>31</v>
      </c>
      <c r="F48">
        <v>17</v>
      </c>
      <c r="G48">
        <f t="shared" si="1"/>
        <v>14</v>
      </c>
      <c r="H48">
        <f t="shared" si="2"/>
        <v>14.132547493311977</v>
      </c>
      <c r="I48">
        <f t="shared" si="3"/>
        <v>-0.13254749331197679</v>
      </c>
      <c r="J48">
        <f t="shared" si="0"/>
        <v>1.7568837983288534E-2</v>
      </c>
    </row>
    <row r="49" spans="2:10">
      <c r="B49">
        <v>14</v>
      </c>
      <c r="C49">
        <v>30</v>
      </c>
      <c r="D49">
        <v>20</v>
      </c>
      <c r="E49">
        <v>20</v>
      </c>
      <c r="F49">
        <v>26</v>
      </c>
      <c r="G49">
        <f t="shared" si="1"/>
        <v>-6</v>
      </c>
      <c r="H49">
        <f t="shared" si="2"/>
        <v>8.6228269394938284</v>
      </c>
      <c r="I49">
        <f t="shared" si="3"/>
        <v>-14.622826939493828</v>
      </c>
      <c r="J49">
        <f t="shared" si="0"/>
        <v>213.82706770238644</v>
      </c>
    </row>
    <row r="50" spans="2:10">
      <c r="B50">
        <v>15</v>
      </c>
      <c r="C50">
        <v>13</v>
      </c>
      <c r="D50">
        <v>9</v>
      </c>
      <c r="E50">
        <v>19</v>
      </c>
      <c r="F50">
        <v>10</v>
      </c>
      <c r="G50">
        <f t="shared" si="1"/>
        <v>9</v>
      </c>
      <c r="H50">
        <f t="shared" si="2"/>
        <v>1.284981570202322</v>
      </c>
      <c r="I50">
        <f t="shared" si="3"/>
        <v>7.715018429797678</v>
      </c>
      <c r="J50">
        <f t="shared" si="0"/>
        <v>59.521509372117826</v>
      </c>
    </row>
    <row r="51" spans="2:10">
      <c r="B51">
        <v>16</v>
      </c>
      <c r="C51">
        <v>19</v>
      </c>
      <c r="D51">
        <v>25</v>
      </c>
      <c r="E51">
        <v>30</v>
      </c>
      <c r="F51">
        <v>14</v>
      </c>
      <c r="G51">
        <f t="shared" si="1"/>
        <v>16</v>
      </c>
      <c r="H51">
        <f t="shared" si="2"/>
        <v>3.5728291769294391</v>
      </c>
      <c r="I51">
        <f t="shared" si="3"/>
        <v>12.427170823070561</v>
      </c>
      <c r="J51">
        <f t="shared" si="0"/>
        <v>154.43457466577624</v>
      </c>
    </row>
    <row r="52" spans="2:10">
      <c r="B52">
        <v>17</v>
      </c>
      <c r="C52">
        <v>2</v>
      </c>
      <c r="D52">
        <v>6</v>
      </c>
      <c r="E52">
        <v>13</v>
      </c>
      <c r="F52">
        <v>14</v>
      </c>
      <c r="G52">
        <f t="shared" si="1"/>
        <v>-1</v>
      </c>
      <c r="H52">
        <f t="shared" si="2"/>
        <v>12.56970476168739</v>
      </c>
      <c r="I52">
        <f t="shared" si="3"/>
        <v>-13.56970476168739</v>
      </c>
      <c r="J52">
        <f t="shared" si="0"/>
        <v>184.13688731936142</v>
      </c>
    </row>
    <row r="53" spans="2:10">
      <c r="B53">
        <v>18</v>
      </c>
      <c r="C53">
        <v>3</v>
      </c>
      <c r="D53">
        <v>30</v>
      </c>
      <c r="E53">
        <v>0</v>
      </c>
      <c r="F53">
        <v>25</v>
      </c>
      <c r="G53">
        <f t="shared" si="1"/>
        <v>-25</v>
      </c>
      <c r="H53">
        <f t="shared" si="2"/>
        <v>-8.6736947001856066</v>
      </c>
      <c r="I53">
        <f t="shared" si="3"/>
        <v>-16.326305299814393</v>
      </c>
      <c r="J53">
        <f t="shared" si="0"/>
        <v>266.54824474274756</v>
      </c>
    </row>
    <row r="54" spans="2:10">
      <c r="B54">
        <v>19</v>
      </c>
      <c r="C54">
        <v>5</v>
      </c>
      <c r="D54">
        <v>11</v>
      </c>
      <c r="E54">
        <v>31</v>
      </c>
      <c r="F54">
        <v>7</v>
      </c>
      <c r="G54">
        <f t="shared" si="1"/>
        <v>24</v>
      </c>
      <c r="H54">
        <f t="shared" si="2"/>
        <v>8.1467904637686068</v>
      </c>
      <c r="I54">
        <f t="shared" si="3"/>
        <v>15.853209536231393</v>
      </c>
      <c r="J54">
        <f t="shared" si="0"/>
        <v>251.324252599658</v>
      </c>
    </row>
    <row r="55" spans="2:10">
      <c r="B55">
        <v>20</v>
      </c>
      <c r="C55">
        <v>8</v>
      </c>
      <c r="D55">
        <v>7</v>
      </c>
      <c r="E55">
        <v>20</v>
      </c>
      <c r="F55">
        <v>7</v>
      </c>
      <c r="G55">
        <f t="shared" si="1"/>
        <v>13</v>
      </c>
      <c r="H55">
        <f t="shared" si="2"/>
        <v>13.983597573391268</v>
      </c>
      <c r="I55">
        <f t="shared" si="3"/>
        <v>-0.9835975733912683</v>
      </c>
      <c r="J55">
        <f t="shared" si="0"/>
        <v>0.96746418638119147</v>
      </c>
    </row>
    <row r="56" spans="2:10">
      <c r="B56">
        <v>21</v>
      </c>
      <c r="C56">
        <v>9</v>
      </c>
      <c r="D56">
        <v>31</v>
      </c>
      <c r="E56">
        <v>21</v>
      </c>
      <c r="F56">
        <v>13</v>
      </c>
      <c r="G56">
        <f t="shared" si="1"/>
        <v>8</v>
      </c>
      <c r="H56">
        <f t="shared" si="2"/>
        <v>-7.9959222080594445</v>
      </c>
      <c r="I56">
        <f t="shared" si="3"/>
        <v>15.995922208059444</v>
      </c>
      <c r="J56">
        <f t="shared" si="0"/>
        <v>255.8695272862893</v>
      </c>
    </row>
    <row r="57" spans="2:10">
      <c r="B57">
        <v>22</v>
      </c>
      <c r="C57">
        <v>14</v>
      </c>
      <c r="D57">
        <v>17</v>
      </c>
      <c r="E57">
        <v>13</v>
      </c>
      <c r="F57">
        <v>21</v>
      </c>
      <c r="G57">
        <f t="shared" si="1"/>
        <v>-8</v>
      </c>
      <c r="H57">
        <f t="shared" si="2"/>
        <v>-2.6438348926361535</v>
      </c>
      <c r="I57">
        <f t="shared" si="3"/>
        <v>-5.3561651073638465</v>
      </c>
      <c r="J57">
        <f t="shared" si="0"/>
        <v>28.688504657341966</v>
      </c>
    </row>
    <row r="58" spans="2:10">
      <c r="B58">
        <v>23</v>
      </c>
      <c r="C58">
        <v>16</v>
      </c>
      <c r="D58">
        <v>15</v>
      </c>
      <c r="E58">
        <v>16</v>
      </c>
      <c r="F58">
        <v>23</v>
      </c>
      <c r="G58">
        <f t="shared" si="1"/>
        <v>-7</v>
      </c>
      <c r="H58">
        <f t="shared" si="2"/>
        <v>8.5589384734595484</v>
      </c>
      <c r="I58">
        <f t="shared" si="3"/>
        <v>-15.558938473459548</v>
      </c>
      <c r="J58">
        <f t="shared" si="0"/>
        <v>242.08056642089974</v>
      </c>
    </row>
    <row r="59" spans="2:10">
      <c r="B59">
        <v>24</v>
      </c>
      <c r="C59">
        <v>20</v>
      </c>
      <c r="D59">
        <v>12</v>
      </c>
      <c r="E59">
        <v>35</v>
      </c>
      <c r="F59">
        <v>20</v>
      </c>
      <c r="G59">
        <f t="shared" si="1"/>
        <v>15</v>
      </c>
      <c r="H59">
        <f t="shared" si="2"/>
        <v>1.0912329718169218</v>
      </c>
      <c r="I59">
        <f t="shared" si="3"/>
        <v>13.908767028183078</v>
      </c>
      <c r="J59">
        <f t="shared" si="0"/>
        <v>193.45380024427274</v>
      </c>
    </row>
    <row r="60" spans="2:10">
      <c r="B60">
        <v>25</v>
      </c>
      <c r="C60">
        <v>22</v>
      </c>
      <c r="D60">
        <v>19</v>
      </c>
      <c r="E60">
        <v>7</v>
      </c>
      <c r="F60">
        <v>44</v>
      </c>
      <c r="G60">
        <f t="shared" si="1"/>
        <v>-37</v>
      </c>
      <c r="H60">
        <f t="shared" si="2"/>
        <v>1.3888027819729833</v>
      </c>
      <c r="I60">
        <f t="shared" si="3"/>
        <v>-38.388802781972984</v>
      </c>
      <c r="J60">
        <f t="shared" si="0"/>
        <v>1473.7001790332167</v>
      </c>
    </row>
    <row r="61" spans="2:10">
      <c r="B61">
        <v>26</v>
      </c>
      <c r="C61">
        <v>26</v>
      </c>
      <c r="D61">
        <v>21</v>
      </c>
      <c r="E61">
        <v>21</v>
      </c>
      <c r="F61">
        <v>26</v>
      </c>
      <c r="G61">
        <f t="shared" si="1"/>
        <v>-5</v>
      </c>
      <c r="H61">
        <f t="shared" si="2"/>
        <v>-1.9164071271728778</v>
      </c>
      <c r="I61">
        <f t="shared" si="3"/>
        <v>-3.083592872827122</v>
      </c>
      <c r="J61">
        <f t="shared" si="0"/>
        <v>9.5085450053502232</v>
      </c>
    </row>
    <row r="62" spans="2:10">
      <c r="B62">
        <v>27</v>
      </c>
      <c r="C62">
        <v>29</v>
      </c>
      <c r="D62">
        <v>1</v>
      </c>
      <c r="E62">
        <v>13</v>
      </c>
      <c r="F62">
        <v>24</v>
      </c>
      <c r="G62">
        <f t="shared" si="1"/>
        <v>-11</v>
      </c>
      <c r="H62">
        <f t="shared" si="2"/>
        <v>10.884637502725205</v>
      </c>
      <c r="I62">
        <f t="shared" si="3"/>
        <v>-21.884637502725205</v>
      </c>
      <c r="J62">
        <f t="shared" si="0"/>
        <v>478.9373586256865</v>
      </c>
    </row>
    <row r="63" spans="2:10">
      <c r="B63">
        <v>28</v>
      </c>
      <c r="C63">
        <v>18</v>
      </c>
      <c r="D63">
        <v>4</v>
      </c>
      <c r="E63">
        <v>39</v>
      </c>
      <c r="F63">
        <v>45</v>
      </c>
      <c r="G63">
        <f t="shared" si="1"/>
        <v>-6</v>
      </c>
      <c r="H63">
        <f t="shared" si="2"/>
        <v>-0.48897611560898635</v>
      </c>
      <c r="I63">
        <f t="shared" si="3"/>
        <v>-5.5110238843910135</v>
      </c>
      <c r="J63">
        <f t="shared" si="0"/>
        <v>30.371384254328216</v>
      </c>
    </row>
    <row r="64" spans="2:10">
      <c r="B64">
        <v>29</v>
      </c>
      <c r="C64">
        <v>27</v>
      </c>
      <c r="D64">
        <v>13</v>
      </c>
      <c r="E64">
        <v>24</v>
      </c>
      <c r="F64">
        <v>3</v>
      </c>
      <c r="G64">
        <f t="shared" si="1"/>
        <v>21</v>
      </c>
      <c r="H64">
        <f t="shared" si="2"/>
        <v>10.964499752606709</v>
      </c>
      <c r="I64">
        <f t="shared" si="3"/>
        <v>10.035500247393291</v>
      </c>
      <c r="J64">
        <f t="shared" si="0"/>
        <v>100.7112652154308</v>
      </c>
    </row>
    <row r="65" spans="2:10">
      <c r="B65">
        <v>30</v>
      </c>
      <c r="C65">
        <v>28</v>
      </c>
      <c r="D65">
        <v>10</v>
      </c>
      <c r="E65">
        <v>14</v>
      </c>
      <c r="F65">
        <v>24</v>
      </c>
      <c r="G65">
        <f t="shared" si="1"/>
        <v>-10</v>
      </c>
      <c r="H65">
        <f t="shared" si="2"/>
        <v>-2.0087653262383061</v>
      </c>
      <c r="I65">
        <f t="shared" si="3"/>
        <v>-7.9912346737616939</v>
      </c>
      <c r="J65">
        <f t="shared" si="0"/>
        <v>63.85983161113117</v>
      </c>
    </row>
    <row r="66" spans="2:10">
      <c r="B66">
        <v>31</v>
      </c>
      <c r="C66">
        <v>25</v>
      </c>
      <c r="D66">
        <v>23</v>
      </c>
      <c r="E66">
        <v>17</v>
      </c>
      <c r="F66">
        <v>30</v>
      </c>
      <c r="G66">
        <f t="shared" si="1"/>
        <v>-13</v>
      </c>
      <c r="H66">
        <f t="shared" si="2"/>
        <v>-5.6896662733653045</v>
      </c>
      <c r="I66">
        <f t="shared" si="3"/>
        <v>-7.3103337266346955</v>
      </c>
      <c r="J66">
        <f t="shared" si="0"/>
        <v>53.440979194772716</v>
      </c>
    </row>
    <row r="67" spans="2:10">
      <c r="B67">
        <v>32</v>
      </c>
      <c r="C67">
        <v>32</v>
      </c>
      <c r="D67">
        <v>24</v>
      </c>
      <c r="E67">
        <v>7</v>
      </c>
      <c r="F67">
        <v>37</v>
      </c>
      <c r="G67">
        <f t="shared" si="1"/>
        <v>-30</v>
      </c>
      <c r="H67">
        <f t="shared" si="2"/>
        <v>-10.50564027646012</v>
      </c>
      <c r="I67">
        <f t="shared" si="3"/>
        <v>-19.49435972353988</v>
      </c>
      <c r="J67">
        <f t="shared" si="0"/>
        <v>380.03006103077388</v>
      </c>
    </row>
    <row r="68" spans="2:10">
      <c r="B68">
        <v>33</v>
      </c>
      <c r="C68">
        <v>6</v>
      </c>
      <c r="D68">
        <v>20</v>
      </c>
      <c r="E68">
        <v>23</v>
      </c>
      <c r="F68">
        <v>29</v>
      </c>
      <c r="G68">
        <f t="shared" si="1"/>
        <v>-6</v>
      </c>
      <c r="H68">
        <f t="shared" si="2"/>
        <v>-5.4445324559459429</v>
      </c>
      <c r="I68">
        <f t="shared" si="3"/>
        <v>-0.55546754405405707</v>
      </c>
      <c r="J68">
        <f t="shared" si="0"/>
        <v>0.30854419249744586</v>
      </c>
    </row>
    <row r="69" spans="2:10">
      <c r="B69">
        <v>34</v>
      </c>
      <c r="C69">
        <v>13</v>
      </c>
      <c r="D69">
        <v>14</v>
      </c>
      <c r="E69">
        <v>3</v>
      </c>
      <c r="F69">
        <v>23</v>
      </c>
      <c r="G69">
        <f t="shared" si="1"/>
        <v>-20</v>
      </c>
      <c r="H69">
        <f t="shared" si="2"/>
        <v>-8.3618958841166631</v>
      </c>
      <c r="I69">
        <f t="shared" si="3"/>
        <v>-11.638104115883337</v>
      </c>
      <c r="J69">
        <f t="shared" si="0"/>
        <v>135.44546741214066</v>
      </c>
    </row>
    <row r="70" spans="2:10">
      <c r="B70">
        <v>35</v>
      </c>
      <c r="C70">
        <v>17</v>
      </c>
      <c r="D70">
        <v>22</v>
      </c>
      <c r="E70">
        <v>30</v>
      </c>
      <c r="F70">
        <v>3</v>
      </c>
      <c r="G70">
        <f t="shared" si="1"/>
        <v>27</v>
      </c>
      <c r="H70">
        <f t="shared" si="2"/>
        <v>5.1360229012705796</v>
      </c>
      <c r="I70">
        <f t="shared" si="3"/>
        <v>21.863977098729421</v>
      </c>
      <c r="J70">
        <f t="shared" si="0"/>
        <v>478.03349457376459</v>
      </c>
    </row>
    <row r="71" spans="2:10">
      <c r="B71">
        <v>36</v>
      </c>
      <c r="C71">
        <v>18</v>
      </c>
      <c r="D71">
        <v>5</v>
      </c>
      <c r="E71">
        <v>14</v>
      </c>
      <c r="F71">
        <v>21</v>
      </c>
      <c r="G71">
        <f t="shared" si="1"/>
        <v>-7</v>
      </c>
      <c r="H71">
        <f t="shared" si="2"/>
        <v>2.5089415083190025</v>
      </c>
      <c r="I71">
        <f t="shared" si="3"/>
        <v>-9.508941508319003</v>
      </c>
      <c r="J71">
        <f t="shared" si="0"/>
        <v>90.419968608632075</v>
      </c>
    </row>
    <row r="72" spans="2:10">
      <c r="B72">
        <v>37</v>
      </c>
      <c r="C72">
        <v>19</v>
      </c>
      <c r="D72">
        <v>16</v>
      </c>
      <c r="E72">
        <v>41</v>
      </c>
      <c r="F72">
        <v>38</v>
      </c>
      <c r="G72">
        <f t="shared" si="1"/>
        <v>3</v>
      </c>
      <c r="H72">
        <f t="shared" si="2"/>
        <v>0.1610252572725468</v>
      </c>
      <c r="I72">
        <f t="shared" si="3"/>
        <v>2.8389747427274532</v>
      </c>
      <c r="J72">
        <f t="shared" si="0"/>
        <v>8.0597775898444084</v>
      </c>
    </row>
    <row r="73" spans="2:10">
      <c r="B73">
        <v>38</v>
      </c>
      <c r="C73">
        <v>24</v>
      </c>
      <c r="D73">
        <v>9</v>
      </c>
      <c r="E73">
        <v>44</v>
      </c>
      <c r="F73">
        <v>13</v>
      </c>
      <c r="G73">
        <f t="shared" si="1"/>
        <v>31</v>
      </c>
      <c r="H73">
        <f t="shared" si="2"/>
        <v>19.022828598815366</v>
      </c>
      <c r="I73">
        <f t="shared" si="3"/>
        <v>11.977171401184634</v>
      </c>
      <c r="J73">
        <f t="shared" si="0"/>
        <v>143.4526347733551</v>
      </c>
    </row>
    <row r="74" spans="2:10">
      <c r="B74">
        <v>39</v>
      </c>
      <c r="C74">
        <v>31</v>
      </c>
      <c r="D74">
        <v>8</v>
      </c>
      <c r="E74">
        <v>28</v>
      </c>
      <c r="F74">
        <v>31</v>
      </c>
      <c r="G74">
        <f t="shared" si="1"/>
        <v>-3</v>
      </c>
      <c r="H74">
        <f t="shared" si="2"/>
        <v>2.776301607438989</v>
      </c>
      <c r="I74">
        <f t="shared" si="3"/>
        <v>-5.776301607438989</v>
      </c>
      <c r="J74">
        <f t="shared" si="0"/>
        <v>33.365660260102246</v>
      </c>
    </row>
    <row r="75" spans="2:10">
      <c r="B75">
        <v>40</v>
      </c>
      <c r="C75">
        <v>1</v>
      </c>
      <c r="D75">
        <v>27</v>
      </c>
      <c r="E75">
        <v>15</v>
      </c>
      <c r="F75">
        <v>23</v>
      </c>
      <c r="G75">
        <f t="shared" si="1"/>
        <v>-8</v>
      </c>
      <c r="H75">
        <f t="shared" si="2"/>
        <v>-6.9230050591765497</v>
      </c>
      <c r="I75">
        <f t="shared" si="3"/>
        <v>-1.0769949408234503</v>
      </c>
      <c r="J75">
        <f t="shared" si="0"/>
        <v>1.1599181025593071</v>
      </c>
    </row>
    <row r="76" spans="2:10">
      <c r="B76">
        <v>41</v>
      </c>
      <c r="C76">
        <v>10</v>
      </c>
      <c r="D76">
        <v>4</v>
      </c>
      <c r="E76">
        <v>28</v>
      </c>
      <c r="F76">
        <v>23</v>
      </c>
      <c r="G76">
        <f t="shared" si="1"/>
        <v>5</v>
      </c>
      <c r="H76">
        <f t="shared" si="2"/>
        <v>7.4103281299225143</v>
      </c>
      <c r="I76">
        <f t="shared" si="3"/>
        <v>-2.4103281299225143</v>
      </c>
      <c r="J76">
        <f t="shared" si="0"/>
        <v>5.8096816938957652</v>
      </c>
    </row>
    <row r="77" spans="2:10">
      <c r="B77">
        <v>42</v>
      </c>
      <c r="C77">
        <v>11</v>
      </c>
      <c r="D77">
        <v>12</v>
      </c>
      <c r="E77">
        <v>31</v>
      </c>
      <c r="F77">
        <v>37</v>
      </c>
      <c r="G77">
        <f t="shared" si="1"/>
        <v>-6</v>
      </c>
      <c r="H77">
        <f t="shared" si="2"/>
        <v>-10.506686408719823</v>
      </c>
      <c r="I77">
        <f t="shared" si="3"/>
        <v>4.5066864087198226</v>
      </c>
      <c r="J77">
        <f t="shared" si="0"/>
        <v>20.310222386539973</v>
      </c>
    </row>
    <row r="78" spans="2:10">
      <c r="B78">
        <v>43</v>
      </c>
      <c r="C78">
        <v>21</v>
      </c>
      <c r="D78">
        <v>29</v>
      </c>
      <c r="E78">
        <v>9</v>
      </c>
      <c r="F78">
        <v>6</v>
      </c>
      <c r="G78">
        <f t="shared" si="1"/>
        <v>3</v>
      </c>
      <c r="H78">
        <f t="shared" si="2"/>
        <v>4.3245655319656393</v>
      </c>
      <c r="I78">
        <f t="shared" si="3"/>
        <v>-1.3245655319656393</v>
      </c>
      <c r="J78">
        <f t="shared" si="0"/>
        <v>1.7544738484714171</v>
      </c>
    </row>
    <row r="79" spans="2:10">
      <c r="B79">
        <v>44</v>
      </c>
      <c r="C79">
        <v>28</v>
      </c>
      <c r="D79">
        <v>32</v>
      </c>
      <c r="E79">
        <v>20</v>
      </c>
      <c r="F79">
        <v>10</v>
      </c>
      <c r="G79">
        <f t="shared" si="1"/>
        <v>10</v>
      </c>
      <c r="H79">
        <f t="shared" si="2"/>
        <v>7.3342901612435911</v>
      </c>
      <c r="I79">
        <f t="shared" si="3"/>
        <v>2.6657098387564089</v>
      </c>
      <c r="J79">
        <f t="shared" si="0"/>
        <v>7.1060089444427197</v>
      </c>
    </row>
    <row r="80" spans="2:10">
      <c r="B80">
        <v>45</v>
      </c>
      <c r="C80">
        <v>2</v>
      </c>
      <c r="D80">
        <v>7</v>
      </c>
      <c r="E80">
        <v>30</v>
      </c>
      <c r="F80">
        <v>3</v>
      </c>
      <c r="G80">
        <f t="shared" si="1"/>
        <v>27</v>
      </c>
      <c r="H80">
        <f t="shared" si="2"/>
        <v>17.807901251458148</v>
      </c>
      <c r="I80">
        <f t="shared" si="3"/>
        <v>9.1920987485418522</v>
      </c>
      <c r="J80">
        <f t="shared" si="0"/>
        <v>84.494679402944683</v>
      </c>
    </row>
    <row r="81" spans="2:10">
      <c r="B81">
        <v>46</v>
      </c>
      <c r="C81">
        <v>30</v>
      </c>
      <c r="D81">
        <v>26</v>
      </c>
      <c r="E81">
        <v>26</v>
      </c>
      <c r="F81">
        <v>14</v>
      </c>
      <c r="G81">
        <f t="shared" si="1"/>
        <v>12</v>
      </c>
      <c r="H81">
        <f t="shared" si="2"/>
        <v>14.383244240811489</v>
      </c>
      <c r="I81">
        <f t="shared" si="3"/>
        <v>-2.3832442408114893</v>
      </c>
      <c r="J81">
        <f t="shared" si="0"/>
        <v>5.6798531113611324</v>
      </c>
    </row>
    <row r="82" spans="2:10">
      <c r="B82">
        <v>47</v>
      </c>
      <c r="C82">
        <v>4</v>
      </c>
      <c r="D82">
        <v>6</v>
      </c>
      <c r="E82">
        <v>33</v>
      </c>
      <c r="F82">
        <v>27</v>
      </c>
      <c r="G82">
        <f t="shared" si="1"/>
        <v>6</v>
      </c>
      <c r="H82">
        <f t="shared" si="2"/>
        <v>7.2374149130580179</v>
      </c>
      <c r="I82">
        <f t="shared" si="3"/>
        <v>-1.2374149130580179</v>
      </c>
      <c r="J82">
        <f t="shared" si="0"/>
        <v>1.5311956670583819</v>
      </c>
    </row>
    <row r="83" spans="2:10">
      <c r="B83">
        <v>48</v>
      </c>
      <c r="C83">
        <v>11</v>
      </c>
      <c r="D83">
        <v>20</v>
      </c>
      <c r="E83">
        <v>26</v>
      </c>
      <c r="F83">
        <v>21</v>
      </c>
      <c r="G83">
        <f t="shared" si="1"/>
        <v>5</v>
      </c>
      <c r="H83">
        <f t="shared" si="2"/>
        <v>-9.3518256305845213</v>
      </c>
      <c r="I83">
        <f t="shared" si="3"/>
        <v>14.351825630584521</v>
      </c>
      <c r="J83">
        <f t="shared" si="0"/>
        <v>205.97489893070281</v>
      </c>
    </row>
    <row r="84" spans="2:10">
      <c r="B84">
        <v>49</v>
      </c>
      <c r="C84">
        <v>12</v>
      </c>
      <c r="D84">
        <v>5</v>
      </c>
      <c r="E84">
        <v>17</v>
      </c>
      <c r="F84">
        <v>14</v>
      </c>
      <c r="G84">
        <f t="shared" si="1"/>
        <v>3</v>
      </c>
      <c r="H84">
        <f t="shared" si="2"/>
        <v>9.0981771948078816</v>
      </c>
      <c r="I84">
        <f t="shared" si="3"/>
        <v>-6.0981771948078816</v>
      </c>
      <c r="J84">
        <f t="shared" si="0"/>
        <v>37.187765099274927</v>
      </c>
    </row>
    <row r="85" spans="2:10">
      <c r="B85">
        <v>50</v>
      </c>
      <c r="C85">
        <v>15</v>
      </c>
      <c r="D85">
        <v>22</v>
      </c>
      <c r="E85">
        <v>28</v>
      </c>
      <c r="F85">
        <v>3</v>
      </c>
      <c r="G85">
        <f t="shared" si="1"/>
        <v>25</v>
      </c>
      <c r="H85">
        <f t="shared" si="2"/>
        <v>-1.1243915128961897</v>
      </c>
      <c r="I85">
        <f t="shared" si="3"/>
        <v>26.124391512896189</v>
      </c>
      <c r="J85">
        <f t="shared" si="0"/>
        <v>682.48383191908238</v>
      </c>
    </row>
    <row r="86" spans="2:10">
      <c r="B86">
        <v>51</v>
      </c>
      <c r="C86">
        <v>16</v>
      </c>
      <c r="D86">
        <v>17</v>
      </c>
      <c r="E86">
        <v>48</v>
      </c>
      <c r="F86">
        <v>30</v>
      </c>
      <c r="G86">
        <f t="shared" si="1"/>
        <v>18</v>
      </c>
      <c r="H86">
        <f t="shared" si="2"/>
        <v>2.2985240592927809</v>
      </c>
      <c r="I86">
        <f t="shared" si="3"/>
        <v>15.701475940707219</v>
      </c>
      <c r="J86">
        <f t="shared" si="0"/>
        <v>246.53634671660765</v>
      </c>
    </row>
    <row r="87" spans="2:10">
      <c r="B87">
        <v>52</v>
      </c>
      <c r="C87">
        <v>24</v>
      </c>
      <c r="D87">
        <v>13</v>
      </c>
      <c r="E87">
        <v>35</v>
      </c>
      <c r="F87">
        <v>17</v>
      </c>
      <c r="G87">
        <f t="shared" si="1"/>
        <v>18</v>
      </c>
      <c r="H87">
        <f t="shared" si="2"/>
        <v>19.98394077856527</v>
      </c>
      <c r="I87">
        <f t="shared" si="3"/>
        <v>-1.9839407785652696</v>
      </c>
      <c r="J87">
        <f t="shared" si="0"/>
        <v>3.9360210128541682</v>
      </c>
    </row>
    <row r="88" spans="2:10">
      <c r="B88">
        <v>53</v>
      </c>
      <c r="C88">
        <v>25</v>
      </c>
      <c r="D88">
        <v>8</v>
      </c>
      <c r="E88">
        <v>16</v>
      </c>
      <c r="F88">
        <v>13</v>
      </c>
      <c r="G88">
        <f t="shared" si="1"/>
        <v>3</v>
      </c>
      <c r="H88">
        <f t="shared" si="2"/>
        <v>3.711718136018348</v>
      </c>
      <c r="I88">
        <f t="shared" si="3"/>
        <v>-0.71171813601834799</v>
      </c>
      <c r="J88">
        <f t="shared" si="0"/>
        <v>0.50654270513743171</v>
      </c>
    </row>
    <row r="89" spans="2:10">
      <c r="B89">
        <v>54</v>
      </c>
      <c r="C89">
        <v>26</v>
      </c>
      <c r="D89">
        <v>9</v>
      </c>
      <c r="E89">
        <v>10</v>
      </c>
      <c r="F89">
        <v>13</v>
      </c>
      <c r="G89">
        <f t="shared" si="1"/>
        <v>-3</v>
      </c>
      <c r="H89">
        <f t="shared" si="2"/>
        <v>7.388803421389337</v>
      </c>
      <c r="I89">
        <f t="shared" si="3"/>
        <v>-10.388803421389337</v>
      </c>
      <c r="J89">
        <f t="shared" si="0"/>
        <v>107.9272365282708</v>
      </c>
    </row>
    <row r="90" spans="2:10">
      <c r="B90">
        <v>55</v>
      </c>
      <c r="C90">
        <v>1</v>
      </c>
      <c r="D90">
        <v>21</v>
      </c>
      <c r="E90">
        <v>21</v>
      </c>
      <c r="F90">
        <v>7</v>
      </c>
      <c r="G90">
        <f t="shared" si="1"/>
        <v>14</v>
      </c>
      <c r="H90">
        <f t="shared" si="2"/>
        <v>-8.4709217848341769</v>
      </c>
      <c r="I90">
        <f t="shared" si="3"/>
        <v>22.470921784834175</v>
      </c>
      <c r="J90">
        <f t="shared" si="0"/>
        <v>504.9423258601351</v>
      </c>
    </row>
    <row r="91" spans="2:10">
      <c r="B91">
        <v>56</v>
      </c>
      <c r="C91">
        <v>7</v>
      </c>
      <c r="D91">
        <v>30</v>
      </c>
      <c r="E91">
        <v>7</v>
      </c>
      <c r="F91">
        <v>35</v>
      </c>
      <c r="G91">
        <f t="shared" si="1"/>
        <v>-28</v>
      </c>
      <c r="H91">
        <f t="shared" si="2"/>
        <v>-17.059462135258308</v>
      </c>
      <c r="I91">
        <f t="shared" si="3"/>
        <v>-10.940537864741692</v>
      </c>
      <c r="J91">
        <f t="shared" si="0"/>
        <v>119.69536876984671</v>
      </c>
    </row>
    <row r="92" spans="2:10">
      <c r="B92">
        <v>57</v>
      </c>
      <c r="C92">
        <v>23</v>
      </c>
      <c r="D92">
        <v>31</v>
      </c>
      <c r="E92">
        <v>52</v>
      </c>
      <c r="F92">
        <v>25</v>
      </c>
      <c r="G92">
        <f t="shared" si="1"/>
        <v>27</v>
      </c>
      <c r="H92">
        <f t="shared" si="2"/>
        <v>11.117270301849109</v>
      </c>
      <c r="I92">
        <f t="shared" si="3"/>
        <v>15.882729698150891</v>
      </c>
      <c r="J92">
        <f t="shared" si="0"/>
        <v>252.26110266452429</v>
      </c>
    </row>
    <row r="93" spans="2:10">
      <c r="B93">
        <v>58</v>
      </c>
      <c r="C93">
        <v>27</v>
      </c>
      <c r="D93">
        <v>19</v>
      </c>
      <c r="E93">
        <v>21</v>
      </c>
      <c r="F93">
        <v>14</v>
      </c>
      <c r="G93">
        <f t="shared" si="1"/>
        <v>7</v>
      </c>
      <c r="H93">
        <f t="shared" si="2"/>
        <v>-2.5007803407114344</v>
      </c>
      <c r="I93">
        <f t="shared" si="3"/>
        <v>9.5007803407114348</v>
      </c>
      <c r="J93">
        <f t="shared" si="0"/>
        <v>90.264827082448889</v>
      </c>
    </row>
    <row r="94" spans="2:10">
      <c r="B94">
        <v>59</v>
      </c>
      <c r="C94">
        <v>29</v>
      </c>
      <c r="D94">
        <v>18</v>
      </c>
      <c r="E94">
        <v>48</v>
      </c>
      <c r="F94">
        <v>23</v>
      </c>
      <c r="G94">
        <f t="shared" si="1"/>
        <v>25</v>
      </c>
      <c r="H94">
        <f t="shared" si="2"/>
        <v>4.0040804520998226</v>
      </c>
      <c r="I94">
        <f t="shared" si="3"/>
        <v>20.995919547900179</v>
      </c>
      <c r="J94">
        <f t="shared" si="0"/>
        <v>440.82863766189689</v>
      </c>
    </row>
    <row r="95" spans="2:10">
      <c r="B95">
        <v>60</v>
      </c>
      <c r="C95">
        <v>3</v>
      </c>
      <c r="D95">
        <v>10</v>
      </c>
      <c r="E95">
        <v>34</v>
      </c>
      <c r="F95">
        <v>23</v>
      </c>
      <c r="G95">
        <f t="shared" si="1"/>
        <v>11</v>
      </c>
      <c r="H95">
        <f t="shared" si="2"/>
        <v>-4.761890847821924</v>
      </c>
      <c r="I95">
        <f t="shared" si="3"/>
        <v>15.761890847821924</v>
      </c>
      <c r="J95">
        <f t="shared" si="0"/>
        <v>248.43720309865253</v>
      </c>
    </row>
    <row r="96" spans="2:10">
      <c r="B96">
        <v>61</v>
      </c>
      <c r="C96">
        <v>2</v>
      </c>
      <c r="D96">
        <v>30</v>
      </c>
      <c r="E96">
        <v>6</v>
      </c>
      <c r="F96">
        <v>20</v>
      </c>
      <c r="G96">
        <f t="shared" si="1"/>
        <v>-14</v>
      </c>
      <c r="H96">
        <f t="shared" si="2"/>
        <v>-1.4976546337523802</v>
      </c>
      <c r="I96">
        <f t="shared" si="3"/>
        <v>-12.502345366247621</v>
      </c>
      <c r="J96">
        <f t="shared" si="0"/>
        <v>156.30863965693337</v>
      </c>
    </row>
    <row r="97" spans="2:10">
      <c r="B97">
        <v>62</v>
      </c>
      <c r="C97">
        <v>4</v>
      </c>
      <c r="D97">
        <v>23</v>
      </c>
      <c r="E97">
        <v>31</v>
      </c>
      <c r="F97">
        <v>49</v>
      </c>
      <c r="G97">
        <f t="shared" si="1"/>
        <v>-18</v>
      </c>
      <c r="H97">
        <f t="shared" si="2"/>
        <v>-8.663276829993924</v>
      </c>
      <c r="I97">
        <f t="shared" si="3"/>
        <v>-9.336723170006076</v>
      </c>
      <c r="J97">
        <f t="shared" si="0"/>
        <v>87.174399553328314</v>
      </c>
    </row>
    <row r="98" spans="2:10">
      <c r="B98">
        <v>63</v>
      </c>
      <c r="C98">
        <v>5</v>
      </c>
      <c r="D98">
        <v>1</v>
      </c>
      <c r="E98">
        <v>13</v>
      </c>
      <c r="F98">
        <v>16</v>
      </c>
      <c r="G98">
        <f t="shared" si="1"/>
        <v>-3</v>
      </c>
      <c r="H98">
        <f t="shared" si="2"/>
        <v>8.863803042210824</v>
      </c>
      <c r="I98">
        <f t="shared" si="3"/>
        <v>-11.863803042210824</v>
      </c>
      <c r="J98">
        <f t="shared" si="0"/>
        <v>140.74982262437081</v>
      </c>
    </row>
    <row r="99" spans="2:10">
      <c r="B99">
        <v>64</v>
      </c>
      <c r="C99">
        <v>9</v>
      </c>
      <c r="D99">
        <v>21</v>
      </c>
      <c r="E99">
        <v>17</v>
      </c>
      <c r="F99">
        <v>21</v>
      </c>
      <c r="G99">
        <f t="shared" si="1"/>
        <v>-4</v>
      </c>
      <c r="H99">
        <f t="shared" si="2"/>
        <v>-7.0591167986099927</v>
      </c>
      <c r="I99">
        <f t="shared" si="3"/>
        <v>3.0591167986099927</v>
      </c>
      <c r="J99">
        <f t="shared" si="0"/>
        <v>9.3581955875378515</v>
      </c>
    </row>
    <row r="100" spans="2:10">
      <c r="B100">
        <v>65</v>
      </c>
      <c r="C100">
        <v>14</v>
      </c>
      <c r="D100">
        <v>7</v>
      </c>
      <c r="E100">
        <v>28</v>
      </c>
      <c r="F100">
        <v>21</v>
      </c>
      <c r="G100">
        <f t="shared" ref="G100:G163" si="4">E100-F100</f>
        <v>7</v>
      </c>
      <c r="H100">
        <f t="shared" ref="H100:H163" si="5">Home_edge+VLOOKUP(C100,lookup,3)-VLOOKUP(D100,lookup,3)</f>
        <v>13.918666927185354</v>
      </c>
      <c r="I100">
        <f t="shared" ref="I100:I163" si="6">G100-H100</f>
        <v>-6.9186669271853543</v>
      </c>
      <c r="J100">
        <f t="shared" ref="J100:J163" si="7">I100^2</f>
        <v>47.86795204932843</v>
      </c>
    </row>
    <row r="101" spans="2:10">
      <c r="B101">
        <v>66</v>
      </c>
      <c r="C101">
        <v>17</v>
      </c>
      <c r="D101">
        <v>19</v>
      </c>
      <c r="E101">
        <v>26</v>
      </c>
      <c r="F101">
        <v>13</v>
      </c>
      <c r="G101">
        <f t="shared" si="4"/>
        <v>13</v>
      </c>
      <c r="H101">
        <f t="shared" si="5"/>
        <v>4.2787319332913407</v>
      </c>
      <c r="I101">
        <f t="shared" si="6"/>
        <v>8.7212680667086602</v>
      </c>
      <c r="J101">
        <f t="shared" si="7"/>
        <v>76.060516691392209</v>
      </c>
    </row>
    <row r="102" spans="2:10">
      <c r="B102">
        <v>67</v>
      </c>
      <c r="C102">
        <v>20</v>
      </c>
      <c r="D102">
        <v>25</v>
      </c>
      <c r="E102">
        <v>32</v>
      </c>
      <c r="F102">
        <v>29</v>
      </c>
      <c r="G102">
        <f t="shared" si="4"/>
        <v>3</v>
      </c>
      <c r="H102">
        <f t="shared" si="5"/>
        <v>1.9717882361159718</v>
      </c>
      <c r="I102">
        <f t="shared" si="6"/>
        <v>1.0282117638840282</v>
      </c>
      <c r="J102">
        <f t="shared" si="7"/>
        <v>1.0572194313895047</v>
      </c>
    </row>
    <row r="103" spans="2:10">
      <c r="B103">
        <v>68</v>
      </c>
      <c r="C103">
        <v>31</v>
      </c>
      <c r="D103">
        <v>32</v>
      </c>
      <c r="E103">
        <v>14</v>
      </c>
      <c r="F103">
        <v>31</v>
      </c>
      <c r="G103">
        <f t="shared" si="4"/>
        <v>-17</v>
      </c>
      <c r="H103">
        <f t="shared" si="5"/>
        <v>8.4631088855130869</v>
      </c>
      <c r="I103">
        <f t="shared" si="6"/>
        <v>-25.463108885513087</v>
      </c>
      <c r="J103">
        <f t="shared" si="7"/>
        <v>648.36991411549548</v>
      </c>
    </row>
    <row r="104" spans="2:10">
      <c r="B104">
        <v>69</v>
      </c>
      <c r="C104">
        <v>10</v>
      </c>
      <c r="D104">
        <v>27</v>
      </c>
      <c r="E104">
        <v>26</v>
      </c>
      <c r="F104">
        <v>9</v>
      </c>
      <c r="G104">
        <f t="shared" si="4"/>
        <v>17</v>
      </c>
      <c r="H104">
        <f t="shared" si="5"/>
        <v>7.8568562369803345</v>
      </c>
      <c r="I104">
        <f t="shared" si="6"/>
        <v>9.1431437630196655</v>
      </c>
      <c r="J104">
        <f t="shared" si="7"/>
        <v>83.597077871245403</v>
      </c>
    </row>
    <row r="105" spans="2:10">
      <c r="B105">
        <v>70</v>
      </c>
      <c r="C105">
        <v>22</v>
      </c>
      <c r="D105">
        <v>16</v>
      </c>
      <c r="E105">
        <v>25</v>
      </c>
      <c r="F105">
        <v>29</v>
      </c>
      <c r="G105">
        <f t="shared" si="4"/>
        <v>-4</v>
      </c>
      <c r="H105">
        <f t="shared" si="5"/>
        <v>-0.69626571070669208</v>
      </c>
      <c r="I105">
        <f t="shared" si="6"/>
        <v>-3.3037342892933079</v>
      </c>
      <c r="J105">
        <f t="shared" si="7"/>
        <v>10.914660254252359</v>
      </c>
    </row>
    <row r="106" spans="2:10">
      <c r="B106">
        <v>71</v>
      </c>
      <c r="C106">
        <v>15</v>
      </c>
      <c r="D106">
        <v>24</v>
      </c>
      <c r="E106">
        <v>28</v>
      </c>
      <c r="F106">
        <v>25</v>
      </c>
      <c r="G106">
        <f t="shared" si="4"/>
        <v>3</v>
      </c>
      <c r="H106">
        <f t="shared" si="5"/>
        <v>-6.2542494161703299</v>
      </c>
      <c r="I106">
        <f t="shared" si="6"/>
        <v>9.2542494161703299</v>
      </c>
      <c r="J106">
        <f t="shared" si="7"/>
        <v>85.641132256688891</v>
      </c>
    </row>
    <row r="107" spans="2:10">
      <c r="B107">
        <v>72</v>
      </c>
      <c r="C107">
        <v>28</v>
      </c>
      <c r="D107">
        <v>26</v>
      </c>
      <c r="E107">
        <v>37</v>
      </c>
      <c r="F107">
        <v>13</v>
      </c>
      <c r="G107">
        <f t="shared" si="4"/>
        <v>24</v>
      </c>
      <c r="H107">
        <f t="shared" si="5"/>
        <v>6.2165813122572775</v>
      </c>
      <c r="I107">
        <f t="shared" si="6"/>
        <v>17.783418687742724</v>
      </c>
      <c r="J107">
        <f t="shared" si="7"/>
        <v>316.24998022355715</v>
      </c>
    </row>
    <row r="108" spans="2:10">
      <c r="B108">
        <v>73</v>
      </c>
      <c r="C108">
        <v>8</v>
      </c>
      <c r="D108">
        <v>3</v>
      </c>
      <c r="E108">
        <v>21</v>
      </c>
      <c r="F108">
        <v>26</v>
      </c>
      <c r="G108">
        <f t="shared" si="4"/>
        <v>-5</v>
      </c>
      <c r="H108">
        <f t="shared" si="5"/>
        <v>5.59783013831857</v>
      </c>
      <c r="I108">
        <f t="shared" si="6"/>
        <v>-10.597830138318571</v>
      </c>
      <c r="J108">
        <f t="shared" si="7"/>
        <v>112.31400364065343</v>
      </c>
    </row>
    <row r="109" spans="2:10">
      <c r="B109">
        <v>74</v>
      </c>
      <c r="C109">
        <v>6</v>
      </c>
      <c r="D109">
        <v>12</v>
      </c>
      <c r="E109">
        <v>21</v>
      </c>
      <c r="F109">
        <v>34</v>
      </c>
      <c r="G109">
        <f t="shared" si="4"/>
        <v>-13</v>
      </c>
      <c r="H109">
        <f t="shared" si="5"/>
        <v>-6.5993932340812433</v>
      </c>
      <c r="I109">
        <f t="shared" si="6"/>
        <v>-6.4006067659187567</v>
      </c>
      <c r="J109">
        <f t="shared" si="7"/>
        <v>40.967766971924966</v>
      </c>
    </row>
    <row r="110" spans="2:10">
      <c r="B110">
        <v>75</v>
      </c>
      <c r="C110">
        <v>7</v>
      </c>
      <c r="D110">
        <v>25</v>
      </c>
      <c r="E110">
        <v>7</v>
      </c>
      <c r="F110">
        <v>34</v>
      </c>
      <c r="G110">
        <f t="shared" si="4"/>
        <v>-27</v>
      </c>
      <c r="H110">
        <f t="shared" si="5"/>
        <v>-10.957034459552952</v>
      </c>
      <c r="I110">
        <f t="shared" si="6"/>
        <v>-16.042965540447049</v>
      </c>
      <c r="J110">
        <f t="shared" si="7"/>
        <v>257.37674333197151</v>
      </c>
    </row>
    <row r="111" spans="2:10">
      <c r="B111">
        <v>76</v>
      </c>
      <c r="C111">
        <v>9</v>
      </c>
      <c r="D111">
        <v>5</v>
      </c>
      <c r="E111">
        <v>14</v>
      </c>
      <c r="F111">
        <v>13</v>
      </c>
      <c r="G111">
        <f t="shared" si="4"/>
        <v>1</v>
      </c>
      <c r="H111">
        <f t="shared" si="5"/>
        <v>-2.959810556082195</v>
      </c>
      <c r="I111">
        <f t="shared" si="6"/>
        <v>3.959810556082195</v>
      </c>
      <c r="J111">
        <f t="shared" si="7"/>
        <v>15.680099640059982</v>
      </c>
    </row>
    <row r="112" spans="2:10">
      <c r="B112">
        <v>77</v>
      </c>
      <c r="C112">
        <v>13</v>
      </c>
      <c r="D112">
        <v>4</v>
      </c>
      <c r="E112">
        <v>24</v>
      </c>
      <c r="F112">
        <v>31</v>
      </c>
      <c r="G112">
        <f t="shared" si="4"/>
        <v>-7</v>
      </c>
      <c r="H112">
        <f t="shared" si="5"/>
        <v>-6.9188403597600843</v>
      </c>
      <c r="I112">
        <f t="shared" si="6"/>
        <v>-8.1159640239915731E-2</v>
      </c>
      <c r="J112">
        <f t="shared" si="7"/>
        <v>6.5868872038725487E-3</v>
      </c>
    </row>
    <row r="113" spans="2:10">
      <c r="B113">
        <v>78</v>
      </c>
      <c r="C113">
        <v>14</v>
      </c>
      <c r="D113">
        <v>3</v>
      </c>
      <c r="E113">
        <v>22</v>
      </c>
      <c r="F113">
        <v>20</v>
      </c>
      <c r="G113">
        <f t="shared" si="4"/>
        <v>2</v>
      </c>
      <c r="H113">
        <f t="shared" si="5"/>
        <v>5.5328994921126551</v>
      </c>
      <c r="I113">
        <f t="shared" si="6"/>
        <v>-3.5328994921126551</v>
      </c>
      <c r="J113">
        <f t="shared" si="7"/>
        <v>12.481378821369857</v>
      </c>
    </row>
    <row r="114" spans="2:10">
      <c r="B114">
        <v>79</v>
      </c>
      <c r="C114">
        <v>18</v>
      </c>
      <c r="D114">
        <v>11</v>
      </c>
      <c r="E114">
        <v>31</v>
      </c>
      <c r="F114">
        <v>24</v>
      </c>
      <c r="G114">
        <f t="shared" si="4"/>
        <v>7</v>
      </c>
      <c r="H114">
        <f t="shared" si="5"/>
        <v>8.4096382221353885</v>
      </c>
      <c r="I114">
        <f t="shared" si="6"/>
        <v>-1.4096382221353885</v>
      </c>
      <c r="J114">
        <f t="shared" si="7"/>
        <v>1.9870799173050189</v>
      </c>
    </row>
    <row r="115" spans="2:10">
      <c r="B115">
        <v>80</v>
      </c>
      <c r="C115">
        <v>19</v>
      </c>
      <c r="D115">
        <v>12</v>
      </c>
      <c r="E115">
        <v>10</v>
      </c>
      <c r="F115">
        <v>28</v>
      </c>
      <c r="G115">
        <f t="shared" si="4"/>
        <v>-18</v>
      </c>
      <c r="H115">
        <f t="shared" si="5"/>
        <v>2.6922739126303892</v>
      </c>
      <c r="I115">
        <f t="shared" si="6"/>
        <v>-20.692273912630391</v>
      </c>
      <c r="J115">
        <f t="shared" si="7"/>
        <v>428.17019967532423</v>
      </c>
    </row>
    <row r="116" spans="2:10">
      <c r="B116">
        <v>81</v>
      </c>
      <c r="C116">
        <v>21</v>
      </c>
      <c r="D116">
        <v>2</v>
      </c>
      <c r="E116">
        <v>10</v>
      </c>
      <c r="F116">
        <v>17</v>
      </c>
      <c r="G116">
        <f t="shared" si="4"/>
        <v>-7</v>
      </c>
      <c r="H116">
        <f t="shared" si="5"/>
        <v>-1.9848074800773423</v>
      </c>
      <c r="I116">
        <f t="shared" si="6"/>
        <v>-5.0151925199226577</v>
      </c>
      <c r="J116">
        <f t="shared" si="7"/>
        <v>25.152156011888177</v>
      </c>
    </row>
    <row r="117" spans="2:10">
      <c r="B117">
        <v>82</v>
      </c>
      <c r="C117">
        <v>31</v>
      </c>
      <c r="D117">
        <v>15</v>
      </c>
      <c r="E117">
        <v>23</v>
      </c>
      <c r="F117">
        <v>14</v>
      </c>
      <c r="G117">
        <f t="shared" si="4"/>
        <v>9</v>
      </c>
      <c r="H117">
        <f t="shared" si="5"/>
        <v>4.2117180252232966</v>
      </c>
      <c r="I117">
        <f t="shared" si="6"/>
        <v>4.7882819747767034</v>
      </c>
      <c r="J117">
        <f t="shared" si="7"/>
        <v>22.927644269971488</v>
      </c>
    </row>
    <row r="118" spans="2:10">
      <c r="B118">
        <v>83</v>
      </c>
      <c r="C118">
        <v>32</v>
      </c>
      <c r="D118">
        <v>20</v>
      </c>
      <c r="E118">
        <v>27</v>
      </c>
      <c r="F118">
        <v>43</v>
      </c>
      <c r="G118">
        <f t="shared" si="4"/>
        <v>-16</v>
      </c>
      <c r="H118">
        <f t="shared" si="5"/>
        <v>-4.6320324003517523</v>
      </c>
      <c r="I118">
        <f t="shared" si="6"/>
        <v>-11.367967599648248</v>
      </c>
      <c r="J118">
        <f t="shared" si="7"/>
        <v>129.23068734665233</v>
      </c>
    </row>
    <row r="119" spans="2:10">
      <c r="B119">
        <v>84</v>
      </c>
      <c r="C119">
        <v>26</v>
      </c>
      <c r="D119">
        <v>23</v>
      </c>
      <c r="E119">
        <v>28</v>
      </c>
      <c r="F119">
        <v>13</v>
      </c>
      <c r="G119">
        <f t="shared" si="4"/>
        <v>15</v>
      </c>
      <c r="H119">
        <f t="shared" si="5"/>
        <v>-11.724389088519215</v>
      </c>
      <c r="I119">
        <f t="shared" si="6"/>
        <v>26.724389088519217</v>
      </c>
      <c r="J119">
        <f t="shared" si="7"/>
        <v>714.19297215456504</v>
      </c>
    </row>
    <row r="120" spans="2:10">
      <c r="B120">
        <v>85</v>
      </c>
      <c r="C120">
        <v>27</v>
      </c>
      <c r="D120">
        <v>16</v>
      </c>
      <c r="E120">
        <v>35</v>
      </c>
      <c r="F120">
        <v>34</v>
      </c>
      <c r="G120">
        <f t="shared" si="4"/>
        <v>1</v>
      </c>
      <c r="H120">
        <f t="shared" si="5"/>
        <v>-4.5858488333911094</v>
      </c>
      <c r="I120">
        <f t="shared" si="6"/>
        <v>5.5858488333911094</v>
      </c>
      <c r="J120">
        <f t="shared" si="7"/>
        <v>31.201707189496819</v>
      </c>
    </row>
    <row r="121" spans="2:10">
      <c r="B121">
        <v>86</v>
      </c>
      <c r="C121">
        <v>30</v>
      </c>
      <c r="D121">
        <v>8</v>
      </c>
      <c r="E121">
        <v>17</v>
      </c>
      <c r="F121">
        <v>3</v>
      </c>
      <c r="G121">
        <f t="shared" si="4"/>
        <v>14</v>
      </c>
      <c r="H121">
        <f t="shared" si="5"/>
        <v>9.814145811723705</v>
      </c>
      <c r="I121">
        <f t="shared" si="6"/>
        <v>4.185854188276295</v>
      </c>
      <c r="J121">
        <f t="shared" si="7"/>
        <v>17.521375285510199</v>
      </c>
    </row>
    <row r="122" spans="2:10">
      <c r="B122">
        <v>87</v>
      </c>
      <c r="C122">
        <v>10</v>
      </c>
      <c r="D122">
        <v>17</v>
      </c>
      <c r="E122">
        <v>22</v>
      </c>
      <c r="F122">
        <v>24</v>
      </c>
      <c r="G122">
        <f t="shared" si="4"/>
        <v>-2</v>
      </c>
      <c r="H122">
        <f t="shared" si="5"/>
        <v>1.0773439629775599</v>
      </c>
      <c r="I122">
        <f t="shared" si="6"/>
        <v>-3.0773439629775599</v>
      </c>
      <c r="J122">
        <f t="shared" si="7"/>
        <v>9.4700458664744325</v>
      </c>
    </row>
    <row r="123" spans="2:10">
      <c r="B123">
        <v>88</v>
      </c>
      <c r="C123">
        <v>29</v>
      </c>
      <c r="D123">
        <v>28</v>
      </c>
      <c r="E123">
        <v>21</v>
      </c>
      <c r="F123">
        <v>28</v>
      </c>
      <c r="G123">
        <f t="shared" si="4"/>
        <v>-7</v>
      </c>
      <c r="H123">
        <f t="shared" si="5"/>
        <v>0.35963528275885037</v>
      </c>
      <c r="I123">
        <f t="shared" si="6"/>
        <v>-7.35963528275885</v>
      </c>
      <c r="J123">
        <f t="shared" si="7"/>
        <v>54.16423149522894</v>
      </c>
    </row>
    <row r="124" spans="2:10">
      <c r="B124">
        <v>89</v>
      </c>
      <c r="C124">
        <v>2</v>
      </c>
      <c r="D124">
        <v>5</v>
      </c>
      <c r="E124">
        <v>30</v>
      </c>
      <c r="F124">
        <v>0</v>
      </c>
      <c r="G124">
        <f t="shared" si="4"/>
        <v>30</v>
      </c>
      <c r="H124">
        <f t="shared" si="5"/>
        <v>10.576301222509585</v>
      </c>
      <c r="I124">
        <f t="shared" si="6"/>
        <v>19.423698777490415</v>
      </c>
      <c r="J124">
        <f t="shared" si="7"/>
        <v>377.28007419868266</v>
      </c>
    </row>
    <row r="125" spans="2:10">
      <c r="B125">
        <v>90</v>
      </c>
      <c r="C125">
        <v>3</v>
      </c>
      <c r="D125">
        <v>15</v>
      </c>
      <c r="E125">
        <v>17</v>
      </c>
      <c r="F125">
        <v>10</v>
      </c>
      <c r="G125">
        <f t="shared" si="4"/>
        <v>7</v>
      </c>
      <c r="H125">
        <f t="shared" si="5"/>
        <v>0.32977377937018182</v>
      </c>
      <c r="I125">
        <f t="shared" si="6"/>
        <v>6.670226220629818</v>
      </c>
      <c r="J125">
        <f t="shared" si="7"/>
        <v>44.491917834377546</v>
      </c>
    </row>
    <row r="126" spans="2:10">
      <c r="B126">
        <v>91</v>
      </c>
      <c r="C126">
        <v>11</v>
      </c>
      <c r="D126">
        <v>6</v>
      </c>
      <c r="E126">
        <v>23</v>
      </c>
      <c r="F126">
        <v>20</v>
      </c>
      <c r="G126">
        <f t="shared" si="4"/>
        <v>3</v>
      </c>
      <c r="H126">
        <f t="shared" si="5"/>
        <v>-1.6611994246863562</v>
      </c>
      <c r="I126">
        <f t="shared" si="6"/>
        <v>4.6611994246863562</v>
      </c>
      <c r="J126">
        <f t="shared" si="7"/>
        <v>21.726780076696418</v>
      </c>
    </row>
    <row r="127" spans="2:10">
      <c r="B127">
        <v>92</v>
      </c>
      <c r="C127">
        <v>16</v>
      </c>
      <c r="D127">
        <v>10</v>
      </c>
      <c r="E127">
        <v>34</v>
      </c>
      <c r="F127">
        <v>37</v>
      </c>
      <c r="G127">
        <f t="shared" si="4"/>
        <v>-3</v>
      </c>
      <c r="H127">
        <f t="shared" si="5"/>
        <v>3.4672738462674433</v>
      </c>
      <c r="I127">
        <f t="shared" si="6"/>
        <v>-6.4672738462674433</v>
      </c>
      <c r="J127">
        <f t="shared" si="7"/>
        <v>41.825631002614891</v>
      </c>
    </row>
    <row r="128" spans="2:10">
      <c r="B128">
        <v>93</v>
      </c>
      <c r="C128">
        <v>17</v>
      </c>
      <c r="D128">
        <v>4</v>
      </c>
      <c r="E128">
        <v>10</v>
      </c>
      <c r="F128">
        <v>23</v>
      </c>
      <c r="G128">
        <f t="shared" si="4"/>
        <v>-13</v>
      </c>
      <c r="H128">
        <f t="shared" si="5"/>
        <v>8.5790779168971785</v>
      </c>
      <c r="I128">
        <f t="shared" si="6"/>
        <v>-21.579077916897177</v>
      </c>
      <c r="J128">
        <f t="shared" si="7"/>
        <v>465.65660374351938</v>
      </c>
    </row>
    <row r="129" spans="2:10">
      <c r="B129">
        <v>94</v>
      </c>
      <c r="C129">
        <v>20</v>
      </c>
      <c r="D129">
        <v>28</v>
      </c>
      <c r="E129">
        <v>35</v>
      </c>
      <c r="F129">
        <v>27</v>
      </c>
      <c r="G129">
        <f t="shared" si="4"/>
        <v>8</v>
      </c>
      <c r="H129">
        <f t="shared" si="5"/>
        <v>4.0360234889648279</v>
      </c>
      <c r="I129">
        <f t="shared" si="6"/>
        <v>3.9639765110351721</v>
      </c>
      <c r="J129">
        <f t="shared" si="7"/>
        <v>15.713109780038575</v>
      </c>
    </row>
    <row r="130" spans="2:10">
      <c r="B130">
        <v>95</v>
      </c>
      <c r="C130">
        <v>22</v>
      </c>
      <c r="D130">
        <v>18</v>
      </c>
      <c r="E130">
        <v>20</v>
      </c>
      <c r="F130">
        <v>7</v>
      </c>
      <c r="G130">
        <f t="shared" si="4"/>
        <v>13</v>
      </c>
      <c r="H130">
        <f t="shared" si="5"/>
        <v>8.4242186311400289</v>
      </c>
      <c r="I130">
        <f t="shared" si="6"/>
        <v>4.5757813688599711</v>
      </c>
      <c r="J130">
        <f t="shared" si="7"/>
        <v>20.937775135606032</v>
      </c>
    </row>
    <row r="131" spans="2:10">
      <c r="B131">
        <v>96</v>
      </c>
      <c r="C131">
        <v>24</v>
      </c>
      <c r="D131">
        <v>30</v>
      </c>
      <c r="E131">
        <v>20</v>
      </c>
      <c r="F131">
        <v>10</v>
      </c>
      <c r="G131">
        <f t="shared" si="4"/>
        <v>10</v>
      </c>
      <c r="H131">
        <f t="shared" si="5"/>
        <v>1.7429684365189857</v>
      </c>
      <c r="I131">
        <f t="shared" si="6"/>
        <v>8.2570315634810143</v>
      </c>
      <c r="J131">
        <f t="shared" si="7"/>
        <v>68.178570240321719</v>
      </c>
    </row>
    <row r="132" spans="2:10">
      <c r="B132">
        <v>97</v>
      </c>
      <c r="C132">
        <v>26</v>
      </c>
      <c r="D132">
        <v>29</v>
      </c>
      <c r="E132">
        <v>37</v>
      </c>
      <c r="F132">
        <v>20</v>
      </c>
      <c r="G132">
        <f t="shared" si="4"/>
        <v>17</v>
      </c>
      <c r="H132">
        <f t="shared" si="5"/>
        <v>0.16206465484053889</v>
      </c>
      <c r="I132">
        <f t="shared" si="6"/>
        <v>16.837935345159462</v>
      </c>
      <c r="J132">
        <f t="shared" si="7"/>
        <v>283.51606668777026</v>
      </c>
    </row>
    <row r="133" spans="2:10">
      <c r="B133">
        <v>98</v>
      </c>
      <c r="C133">
        <v>8</v>
      </c>
      <c r="D133">
        <v>13</v>
      </c>
      <c r="E133">
        <v>34</v>
      </c>
      <c r="F133">
        <v>17</v>
      </c>
      <c r="G133">
        <f t="shared" si="4"/>
        <v>17</v>
      </c>
      <c r="H133">
        <f t="shared" si="5"/>
        <v>12.919014030227022</v>
      </c>
      <c r="I133">
        <f t="shared" si="6"/>
        <v>4.0809859697729785</v>
      </c>
      <c r="J133">
        <f t="shared" si="7"/>
        <v>16.654446485483898</v>
      </c>
    </row>
    <row r="134" spans="2:10">
      <c r="B134">
        <v>99</v>
      </c>
      <c r="C134">
        <v>23</v>
      </c>
      <c r="D134">
        <v>27</v>
      </c>
      <c r="E134">
        <v>21</v>
      </c>
      <c r="F134">
        <v>27</v>
      </c>
      <c r="G134">
        <f t="shared" si="4"/>
        <v>-6</v>
      </c>
      <c r="H134">
        <f t="shared" si="5"/>
        <v>13.60199243695619</v>
      </c>
      <c r="I134">
        <f t="shared" si="6"/>
        <v>-19.601992436956188</v>
      </c>
      <c r="J134">
        <f t="shared" si="7"/>
        <v>384.23810749848758</v>
      </c>
    </row>
    <row r="135" spans="2:10">
      <c r="B135">
        <v>100</v>
      </c>
      <c r="C135">
        <v>1</v>
      </c>
      <c r="D135">
        <v>9</v>
      </c>
      <c r="E135">
        <v>9</v>
      </c>
      <c r="F135">
        <v>6</v>
      </c>
      <c r="G135">
        <f t="shared" si="4"/>
        <v>3</v>
      </c>
      <c r="H135">
        <f t="shared" si="5"/>
        <v>0.83428876372803717</v>
      </c>
      <c r="I135">
        <f t="shared" si="6"/>
        <v>2.1657112362719628</v>
      </c>
      <c r="J135">
        <f t="shared" si="7"/>
        <v>4.6903051589146338</v>
      </c>
    </row>
    <row r="136" spans="2:10">
      <c r="B136">
        <v>101</v>
      </c>
      <c r="C136">
        <v>12</v>
      </c>
      <c r="D136">
        <v>32</v>
      </c>
      <c r="E136">
        <v>30</v>
      </c>
      <c r="F136">
        <v>9</v>
      </c>
      <c r="G136">
        <f t="shared" si="4"/>
        <v>21</v>
      </c>
      <c r="H136">
        <f t="shared" si="5"/>
        <v>10.279080678391498</v>
      </c>
      <c r="I136">
        <f t="shared" si="6"/>
        <v>10.720919321608502</v>
      </c>
      <c r="J136">
        <f t="shared" si="7"/>
        <v>114.9381111004385</v>
      </c>
    </row>
    <row r="137" spans="2:10">
      <c r="B137">
        <v>102</v>
      </c>
      <c r="C137">
        <v>25</v>
      </c>
      <c r="D137">
        <v>14</v>
      </c>
      <c r="E137">
        <v>28</v>
      </c>
      <c r="F137">
        <v>10</v>
      </c>
      <c r="G137">
        <f t="shared" si="4"/>
        <v>18</v>
      </c>
      <c r="H137">
        <f t="shared" si="5"/>
        <v>3.7766487822242629</v>
      </c>
      <c r="I137">
        <f t="shared" si="6"/>
        <v>14.223351217775736</v>
      </c>
      <c r="J137">
        <f t="shared" si="7"/>
        <v>202.30371986420252</v>
      </c>
    </row>
    <row r="138" spans="2:10">
      <c r="B138">
        <v>103</v>
      </c>
      <c r="C138">
        <v>3</v>
      </c>
      <c r="D138">
        <v>25</v>
      </c>
      <c r="E138">
        <v>18</v>
      </c>
      <c r="F138">
        <v>31</v>
      </c>
      <c r="G138">
        <f t="shared" si="4"/>
        <v>-13</v>
      </c>
      <c r="H138">
        <f t="shared" si="5"/>
        <v>-2.5712670244802518</v>
      </c>
      <c r="I138">
        <f t="shared" si="6"/>
        <v>-10.428732975519749</v>
      </c>
      <c r="J138">
        <f t="shared" si="7"/>
        <v>108.758471474693</v>
      </c>
    </row>
    <row r="139" spans="2:10">
      <c r="B139">
        <v>104</v>
      </c>
      <c r="C139">
        <v>4</v>
      </c>
      <c r="D139">
        <v>11</v>
      </c>
      <c r="E139">
        <v>24</v>
      </c>
      <c r="F139">
        <v>17</v>
      </c>
      <c r="G139">
        <f t="shared" si="4"/>
        <v>7</v>
      </c>
      <c r="H139">
        <f t="shared" si="5"/>
        <v>11.144708087696596</v>
      </c>
      <c r="I139">
        <f t="shared" si="6"/>
        <v>-4.1447080876965963</v>
      </c>
      <c r="J139">
        <f t="shared" si="7"/>
        <v>17.178605132217577</v>
      </c>
    </row>
    <row r="140" spans="2:10">
      <c r="B140">
        <v>105</v>
      </c>
      <c r="C140">
        <v>5</v>
      </c>
      <c r="D140">
        <v>30</v>
      </c>
      <c r="E140">
        <v>9</v>
      </c>
      <c r="F140">
        <v>12</v>
      </c>
      <c r="G140">
        <f t="shared" si="4"/>
        <v>-3</v>
      </c>
      <c r="H140">
        <f t="shared" si="5"/>
        <v>-9.8278621063097429</v>
      </c>
      <c r="I140">
        <f t="shared" si="6"/>
        <v>6.8278621063097429</v>
      </c>
      <c r="J140">
        <f t="shared" si="7"/>
        <v>46.619700942780518</v>
      </c>
    </row>
    <row r="141" spans="2:10">
      <c r="B141">
        <v>106</v>
      </c>
      <c r="C141">
        <v>7</v>
      </c>
      <c r="D141">
        <v>31</v>
      </c>
      <c r="E141">
        <v>24</v>
      </c>
      <c r="F141">
        <v>30</v>
      </c>
      <c r="G141">
        <f t="shared" si="4"/>
        <v>-6</v>
      </c>
      <c r="H141">
        <f t="shared" si="5"/>
        <v>-10.021617930973592</v>
      </c>
      <c r="I141">
        <f t="shared" si="6"/>
        <v>4.0216179309735924</v>
      </c>
      <c r="J141">
        <f t="shared" si="7"/>
        <v>16.173410782728318</v>
      </c>
    </row>
    <row r="142" spans="2:10">
      <c r="B142">
        <v>107</v>
      </c>
      <c r="C142">
        <v>9</v>
      </c>
      <c r="D142">
        <v>29</v>
      </c>
      <c r="E142">
        <v>14</v>
      </c>
      <c r="F142">
        <v>17</v>
      </c>
      <c r="G142">
        <f t="shared" si="4"/>
        <v>-3</v>
      </c>
      <c r="H142">
        <f t="shared" si="5"/>
        <v>-4.9806450165965757</v>
      </c>
      <c r="I142">
        <f t="shared" si="6"/>
        <v>1.9806450165965757</v>
      </c>
      <c r="J142">
        <f t="shared" si="7"/>
        <v>3.9229546817688496</v>
      </c>
    </row>
    <row r="143" spans="2:10">
      <c r="B143">
        <v>108</v>
      </c>
      <c r="C143">
        <v>16</v>
      </c>
      <c r="D143">
        <v>23</v>
      </c>
      <c r="E143">
        <v>20</v>
      </c>
      <c r="F143">
        <v>10</v>
      </c>
      <c r="G143">
        <f t="shared" si="4"/>
        <v>10</v>
      </c>
      <c r="H143">
        <f t="shared" si="5"/>
        <v>-2.2778623537084108</v>
      </c>
      <c r="I143">
        <f t="shared" si="6"/>
        <v>12.277862353708411</v>
      </c>
      <c r="J143">
        <f t="shared" si="7"/>
        <v>150.74590397661024</v>
      </c>
    </row>
    <row r="144" spans="2:10">
      <c r="B144">
        <v>109</v>
      </c>
      <c r="C144">
        <v>18</v>
      </c>
      <c r="D144">
        <v>6</v>
      </c>
      <c r="E144">
        <v>25</v>
      </c>
      <c r="F144">
        <v>7</v>
      </c>
      <c r="G144">
        <f t="shared" si="4"/>
        <v>18</v>
      </c>
      <c r="H144">
        <f t="shared" si="5"/>
        <v>4.5023450474968092</v>
      </c>
      <c r="I144">
        <f t="shared" si="6"/>
        <v>13.49765495250319</v>
      </c>
      <c r="J144">
        <f t="shared" si="7"/>
        <v>182.18668921683388</v>
      </c>
    </row>
    <row r="145" spans="2:10">
      <c r="B145">
        <v>110</v>
      </c>
      <c r="C145">
        <v>20</v>
      </c>
      <c r="D145">
        <v>2</v>
      </c>
      <c r="E145">
        <v>35</v>
      </c>
      <c r="F145">
        <v>37</v>
      </c>
      <c r="G145">
        <f t="shared" si="4"/>
        <v>-2</v>
      </c>
      <c r="H145">
        <f t="shared" si="5"/>
        <v>-0.38689105588478157</v>
      </c>
      <c r="I145">
        <f t="shared" si="6"/>
        <v>-1.6131089441152184</v>
      </c>
      <c r="J145">
        <f t="shared" si="7"/>
        <v>2.6021204655845147</v>
      </c>
    </row>
    <row r="146" spans="2:10">
      <c r="B146">
        <v>111</v>
      </c>
      <c r="C146">
        <v>22</v>
      </c>
      <c r="D146">
        <v>8</v>
      </c>
      <c r="E146">
        <v>21</v>
      </c>
      <c r="F146">
        <v>24</v>
      </c>
      <c r="G146">
        <f t="shared" si="4"/>
        <v>-3</v>
      </c>
      <c r="H146">
        <f t="shared" si="5"/>
        <v>4.1811625950163265</v>
      </c>
      <c r="I146">
        <f t="shared" si="6"/>
        <v>-7.1811625950163265</v>
      </c>
      <c r="J146">
        <f t="shared" si="7"/>
        <v>51.569096216061624</v>
      </c>
    </row>
    <row r="147" spans="2:10">
      <c r="B147">
        <v>112</v>
      </c>
      <c r="C147">
        <v>28</v>
      </c>
      <c r="D147">
        <v>1</v>
      </c>
      <c r="E147">
        <v>38</v>
      </c>
      <c r="F147">
        <v>28</v>
      </c>
      <c r="G147">
        <f t="shared" si="4"/>
        <v>10</v>
      </c>
      <c r="H147">
        <f t="shared" si="5"/>
        <v>12.771095969918576</v>
      </c>
      <c r="I147">
        <f t="shared" si="6"/>
        <v>-2.7710959699185764</v>
      </c>
      <c r="J147">
        <f t="shared" si="7"/>
        <v>7.6789728744989763</v>
      </c>
    </row>
    <row r="148" spans="2:10">
      <c r="B148">
        <v>113</v>
      </c>
      <c r="C148">
        <v>15</v>
      </c>
      <c r="D148">
        <v>13</v>
      </c>
      <c r="E148">
        <v>19</v>
      </c>
      <c r="F148">
        <v>21</v>
      </c>
      <c r="G148">
        <f t="shared" si="4"/>
        <v>-2</v>
      </c>
      <c r="H148">
        <f t="shared" si="5"/>
        <v>11.483597612442715</v>
      </c>
      <c r="I148">
        <f t="shared" si="6"/>
        <v>-13.483597612442715</v>
      </c>
      <c r="J148">
        <f t="shared" si="7"/>
        <v>181.80740457427089</v>
      </c>
    </row>
    <row r="149" spans="2:10">
      <c r="B149">
        <v>114</v>
      </c>
      <c r="C149">
        <v>19</v>
      </c>
      <c r="D149">
        <v>10</v>
      </c>
      <c r="E149">
        <v>16</v>
      </c>
      <c r="F149">
        <v>24</v>
      </c>
      <c r="G149">
        <f t="shared" si="4"/>
        <v>-8</v>
      </c>
      <c r="H149">
        <f t="shared" si="5"/>
        <v>1.382205353587767</v>
      </c>
      <c r="I149">
        <f t="shared" si="6"/>
        <v>-9.3822053535877679</v>
      </c>
      <c r="J149">
        <f t="shared" si="7"/>
        <v>88.025777296890979</v>
      </c>
    </row>
    <row r="150" spans="2:10">
      <c r="B150">
        <v>115</v>
      </c>
      <c r="C150">
        <v>32</v>
      </c>
      <c r="D150">
        <v>14</v>
      </c>
      <c r="E150">
        <v>26</v>
      </c>
      <c r="F150">
        <v>21</v>
      </c>
      <c r="G150">
        <f t="shared" si="4"/>
        <v>5</v>
      </c>
      <c r="H150">
        <f t="shared" si="5"/>
        <v>-3.3757828819159617</v>
      </c>
      <c r="I150">
        <f t="shared" si="6"/>
        <v>8.3757828819159617</v>
      </c>
      <c r="J150">
        <f t="shared" si="7"/>
        <v>70.153738884996457</v>
      </c>
    </row>
    <row r="151" spans="2:10">
      <c r="B151">
        <v>116</v>
      </c>
      <c r="C151">
        <v>24</v>
      </c>
      <c r="D151">
        <v>21</v>
      </c>
      <c r="E151">
        <v>17</v>
      </c>
      <c r="F151">
        <v>3</v>
      </c>
      <c r="G151">
        <f t="shared" si="4"/>
        <v>14</v>
      </c>
      <c r="H151">
        <f t="shared" si="5"/>
        <v>9.7176180502531526</v>
      </c>
      <c r="I151">
        <f t="shared" si="6"/>
        <v>4.2823819497468474</v>
      </c>
      <c r="J151">
        <f t="shared" si="7"/>
        <v>18.338795163517609</v>
      </c>
    </row>
    <row r="152" spans="2:10">
      <c r="B152">
        <v>117</v>
      </c>
      <c r="C152">
        <v>2</v>
      </c>
      <c r="D152">
        <v>3</v>
      </c>
      <c r="E152">
        <v>20</v>
      </c>
      <c r="F152">
        <v>17</v>
      </c>
      <c r="G152">
        <f t="shared" si="4"/>
        <v>3</v>
      </c>
      <c r="H152">
        <f t="shared" si="5"/>
        <v>9.4221338163854504</v>
      </c>
      <c r="I152">
        <f t="shared" si="6"/>
        <v>-6.4221338163854504</v>
      </c>
      <c r="J152">
        <f t="shared" si="7"/>
        <v>41.243802755561553</v>
      </c>
    </row>
    <row r="153" spans="2:10">
      <c r="B153">
        <v>118</v>
      </c>
      <c r="C153">
        <v>4</v>
      </c>
      <c r="D153">
        <v>19</v>
      </c>
      <c r="E153">
        <v>7</v>
      </c>
      <c r="F153">
        <v>38</v>
      </c>
      <c r="G153">
        <f t="shared" si="4"/>
        <v>-31</v>
      </c>
      <c r="H153">
        <f t="shared" si="5"/>
        <v>-2.0542522336536146</v>
      </c>
      <c r="I153">
        <f t="shared" si="6"/>
        <v>-28.945747766346386</v>
      </c>
      <c r="J153">
        <f t="shared" si="7"/>
        <v>837.85631375294679</v>
      </c>
    </row>
    <row r="154" spans="2:10">
      <c r="B154">
        <v>119</v>
      </c>
      <c r="C154">
        <v>6</v>
      </c>
      <c r="D154">
        <v>24</v>
      </c>
      <c r="E154">
        <v>13</v>
      </c>
      <c r="F154">
        <v>19</v>
      </c>
      <c r="G154">
        <f t="shared" si="4"/>
        <v>-6</v>
      </c>
      <c r="H154">
        <f t="shared" si="5"/>
        <v>-11.318140332054313</v>
      </c>
      <c r="I154">
        <f t="shared" si="6"/>
        <v>5.3181403320543126</v>
      </c>
      <c r="J154">
        <f t="shared" si="7"/>
        <v>28.282616591422755</v>
      </c>
    </row>
    <row r="155" spans="2:10">
      <c r="B155">
        <v>120</v>
      </c>
      <c r="C155">
        <v>8</v>
      </c>
      <c r="D155">
        <v>25</v>
      </c>
      <c r="E155">
        <v>20</v>
      </c>
      <c r="F155">
        <v>23</v>
      </c>
      <c r="G155">
        <f t="shared" si="4"/>
        <v>-3</v>
      </c>
      <c r="H155">
        <f t="shared" si="5"/>
        <v>0.780469363886096</v>
      </c>
      <c r="I155">
        <f t="shared" si="6"/>
        <v>-3.780469363886096</v>
      </c>
      <c r="J155">
        <f t="shared" si="7"/>
        <v>14.291948611281343</v>
      </c>
    </row>
    <row r="156" spans="2:10">
      <c r="B156">
        <v>121</v>
      </c>
      <c r="C156">
        <v>11</v>
      </c>
      <c r="D156">
        <v>9</v>
      </c>
      <c r="E156">
        <v>9</v>
      </c>
      <c r="F156">
        <v>7</v>
      </c>
      <c r="G156">
        <f t="shared" si="4"/>
        <v>2</v>
      </c>
      <c r="H156">
        <f t="shared" si="5"/>
        <v>1.5513013421702544</v>
      </c>
      <c r="I156">
        <f t="shared" si="6"/>
        <v>0.44869865782974561</v>
      </c>
      <c r="J156">
        <f t="shared" si="7"/>
        <v>0.20133048553821511</v>
      </c>
    </row>
    <row r="157" spans="2:10">
      <c r="B157">
        <v>122</v>
      </c>
      <c r="C157">
        <v>13</v>
      </c>
      <c r="D157">
        <v>7</v>
      </c>
      <c r="E157">
        <v>3</v>
      </c>
      <c r="F157">
        <v>38</v>
      </c>
      <c r="G157">
        <f t="shared" si="4"/>
        <v>-35</v>
      </c>
      <c r="H157">
        <f t="shared" si="5"/>
        <v>3.310677293116469</v>
      </c>
      <c r="I157">
        <f t="shared" si="6"/>
        <v>-38.31067729311647</v>
      </c>
      <c r="J157">
        <f t="shared" si="7"/>
        <v>1467.7079946573099</v>
      </c>
    </row>
    <row r="158" spans="2:10">
      <c r="B158">
        <v>123</v>
      </c>
      <c r="C158">
        <v>14</v>
      </c>
      <c r="D158">
        <v>31</v>
      </c>
      <c r="E158">
        <v>15</v>
      </c>
      <c r="F158">
        <v>23</v>
      </c>
      <c r="G158">
        <f t="shared" si="4"/>
        <v>-8</v>
      </c>
      <c r="H158">
        <f t="shared" si="5"/>
        <v>1.6509552462595407</v>
      </c>
      <c r="I158">
        <f t="shared" si="6"/>
        <v>-9.6509552462595405</v>
      </c>
      <c r="J158">
        <f t="shared" si="7"/>
        <v>93.14093716530455</v>
      </c>
    </row>
    <row r="159" spans="2:10">
      <c r="B159">
        <v>124</v>
      </c>
      <c r="C159">
        <v>30</v>
      </c>
      <c r="D159">
        <v>18</v>
      </c>
      <c r="E159">
        <v>38</v>
      </c>
      <c r="F159">
        <v>24</v>
      </c>
      <c r="G159">
        <f t="shared" si="4"/>
        <v>14</v>
      </c>
      <c r="H159">
        <f t="shared" si="5"/>
        <v>14.057201847847407</v>
      </c>
      <c r="I159">
        <f t="shared" si="6"/>
        <v>-5.720184784740745E-2</v>
      </c>
      <c r="J159">
        <f t="shared" si="7"/>
        <v>3.2720513971579521E-3</v>
      </c>
    </row>
    <row r="160" spans="2:10">
      <c r="B160">
        <v>125</v>
      </c>
      <c r="C160">
        <v>27</v>
      </c>
      <c r="D160">
        <v>22</v>
      </c>
      <c r="E160">
        <v>13</v>
      </c>
      <c r="F160">
        <v>44</v>
      </c>
      <c r="G160">
        <f t="shared" si="4"/>
        <v>-31</v>
      </c>
      <c r="H160">
        <f t="shared" si="5"/>
        <v>-1.6434893727321955</v>
      </c>
      <c r="I160">
        <f t="shared" si="6"/>
        <v>-29.356510627267806</v>
      </c>
      <c r="J160">
        <f t="shared" si="7"/>
        <v>861.80471620888761</v>
      </c>
    </row>
    <row r="161" spans="2:10">
      <c r="B161">
        <v>126</v>
      </c>
      <c r="C161">
        <v>1</v>
      </c>
      <c r="D161">
        <v>26</v>
      </c>
      <c r="E161">
        <v>14</v>
      </c>
      <c r="F161">
        <v>27</v>
      </c>
      <c r="G161">
        <f t="shared" si="4"/>
        <v>-13</v>
      </c>
      <c r="H161">
        <f t="shared" si="5"/>
        <v>-4.3084209077090776</v>
      </c>
      <c r="I161">
        <f t="shared" si="6"/>
        <v>-8.6915790922909224</v>
      </c>
      <c r="J161">
        <f t="shared" si="7"/>
        <v>75.543547117548698</v>
      </c>
    </row>
    <row r="162" spans="2:10">
      <c r="B162">
        <v>127</v>
      </c>
      <c r="C162">
        <v>23</v>
      </c>
      <c r="D162">
        <v>28</v>
      </c>
      <c r="E162">
        <v>20</v>
      </c>
      <c r="F162">
        <v>23</v>
      </c>
      <c r="G162">
        <f t="shared" si="4"/>
        <v>-3</v>
      </c>
      <c r="H162">
        <f t="shared" si="5"/>
        <v>12.246089026118606</v>
      </c>
      <c r="I162">
        <f t="shared" si="6"/>
        <v>-15.246089026118606</v>
      </c>
      <c r="J162">
        <f t="shared" si="7"/>
        <v>232.44323059233417</v>
      </c>
    </row>
    <row r="163" spans="2:10">
      <c r="B163">
        <v>128</v>
      </c>
      <c r="C163">
        <v>29</v>
      </c>
      <c r="D163">
        <v>32</v>
      </c>
      <c r="E163">
        <v>3</v>
      </c>
      <c r="F163">
        <v>14</v>
      </c>
      <c r="G163">
        <f t="shared" si="4"/>
        <v>-11</v>
      </c>
      <c r="H163">
        <f t="shared" si="5"/>
        <v>5.4478316940502189</v>
      </c>
      <c r="I163">
        <f t="shared" si="6"/>
        <v>-16.447831694050219</v>
      </c>
      <c r="J163">
        <f t="shared" si="7"/>
        <v>270.5311674358029</v>
      </c>
    </row>
    <row r="164" spans="2:10">
      <c r="B164">
        <v>129</v>
      </c>
      <c r="C164">
        <v>21</v>
      </c>
      <c r="D164">
        <v>15</v>
      </c>
      <c r="E164">
        <v>24</v>
      </c>
      <c r="F164">
        <v>17</v>
      </c>
      <c r="G164">
        <f t="shared" ref="G164:G227" si="8">E164-F164</f>
        <v>7</v>
      </c>
      <c r="H164">
        <f t="shared" ref="H164:H227" si="9">Home_edge+VLOOKUP(C164,lookup,3)-VLOOKUP(D164,lookup,3)</f>
        <v>3.2749126157738448</v>
      </c>
      <c r="I164">
        <f t="shared" ref="I164:I227" si="10">G164-H164</f>
        <v>3.7250873842261552</v>
      </c>
      <c r="J164">
        <f t="shared" ref="J164:J227" si="11">I164^2</f>
        <v>13.876276020120859</v>
      </c>
    </row>
    <row r="165" spans="2:10">
      <c r="B165">
        <v>130</v>
      </c>
      <c r="C165">
        <v>12</v>
      </c>
      <c r="D165">
        <v>17</v>
      </c>
      <c r="E165">
        <v>24</v>
      </c>
      <c r="F165">
        <v>10</v>
      </c>
      <c r="G165">
        <f t="shared" si="8"/>
        <v>14</v>
      </c>
      <c r="H165">
        <f t="shared" si="9"/>
        <v>-0.23272459606506235</v>
      </c>
      <c r="I165">
        <f t="shared" si="10"/>
        <v>14.232724596065061</v>
      </c>
      <c r="J165">
        <f t="shared" si="11"/>
        <v>202.57044942743536</v>
      </c>
    </row>
    <row r="166" spans="2:10">
      <c r="B166">
        <v>131</v>
      </c>
      <c r="C166">
        <v>3</v>
      </c>
      <c r="D166">
        <v>7</v>
      </c>
      <c r="E166">
        <v>38</v>
      </c>
      <c r="F166">
        <v>27</v>
      </c>
      <c r="G166">
        <f t="shared" si="8"/>
        <v>11</v>
      </c>
      <c r="H166">
        <f t="shared" si="9"/>
        <v>10.631861185024921</v>
      </c>
      <c r="I166">
        <f t="shared" si="10"/>
        <v>0.3681388149750795</v>
      </c>
      <c r="J166">
        <f t="shared" si="11"/>
        <v>0.13552618709125583</v>
      </c>
    </row>
    <row r="167" spans="2:10">
      <c r="B167">
        <v>132</v>
      </c>
      <c r="C167">
        <v>5</v>
      </c>
      <c r="D167">
        <v>20</v>
      </c>
      <c r="E167">
        <v>24</v>
      </c>
      <c r="F167">
        <v>34</v>
      </c>
      <c r="G167">
        <f t="shared" si="8"/>
        <v>-10</v>
      </c>
      <c r="H167">
        <f t="shared" si="9"/>
        <v>-3.4511289167681367</v>
      </c>
      <c r="I167">
        <f t="shared" si="10"/>
        <v>-6.5488710832318633</v>
      </c>
      <c r="J167">
        <f t="shared" si="11"/>
        <v>42.887712464790475</v>
      </c>
    </row>
    <row r="168" spans="2:10">
      <c r="B168">
        <v>133</v>
      </c>
      <c r="C168">
        <v>12</v>
      </c>
      <c r="D168">
        <v>11</v>
      </c>
      <c r="E168">
        <v>40</v>
      </c>
      <c r="F168">
        <v>14</v>
      </c>
      <c r="G168">
        <f t="shared" si="8"/>
        <v>26</v>
      </c>
      <c r="H168">
        <f t="shared" si="9"/>
        <v>14.998873908624265</v>
      </c>
      <c r="I168">
        <f t="shared" si="10"/>
        <v>11.001126091375735</v>
      </c>
      <c r="J168">
        <f t="shared" si="11"/>
        <v>121.02477527834795</v>
      </c>
    </row>
    <row r="169" spans="2:10">
      <c r="B169">
        <v>134</v>
      </c>
      <c r="C169">
        <v>18</v>
      </c>
      <c r="D169">
        <v>21</v>
      </c>
      <c r="E169">
        <v>20</v>
      </c>
      <c r="F169">
        <v>27</v>
      </c>
      <c r="G169">
        <f t="shared" si="8"/>
        <v>-7</v>
      </c>
      <c r="H169">
        <f t="shared" si="9"/>
        <v>-1.590364734208795</v>
      </c>
      <c r="I169">
        <f t="shared" si="10"/>
        <v>-5.4096352657912048</v>
      </c>
      <c r="J169">
        <f t="shared" si="11"/>
        <v>29.264153708891879</v>
      </c>
    </row>
    <row r="170" spans="2:10">
      <c r="B170">
        <v>135</v>
      </c>
      <c r="C170">
        <v>24</v>
      </c>
      <c r="D170">
        <v>14</v>
      </c>
      <c r="E170">
        <v>13</v>
      </c>
      <c r="F170">
        <v>35</v>
      </c>
      <c r="G170">
        <f t="shared" si="8"/>
        <v>-22</v>
      </c>
      <c r="H170">
        <f t="shared" si="9"/>
        <v>9.3759511444963834</v>
      </c>
      <c r="I170">
        <f t="shared" si="10"/>
        <v>-31.375951144496383</v>
      </c>
      <c r="J170">
        <f t="shared" si="11"/>
        <v>984.45031022182388</v>
      </c>
    </row>
    <row r="171" spans="2:10">
      <c r="B171">
        <v>136</v>
      </c>
      <c r="C171">
        <v>25</v>
      </c>
      <c r="D171">
        <v>2</v>
      </c>
      <c r="E171">
        <v>34</v>
      </c>
      <c r="F171">
        <v>34</v>
      </c>
      <c r="G171">
        <f t="shared" si="8"/>
        <v>0</v>
      </c>
      <c r="H171">
        <f t="shared" si="9"/>
        <v>-0.11258554204853155</v>
      </c>
      <c r="I171">
        <f t="shared" si="10"/>
        <v>0.11258554204853155</v>
      </c>
      <c r="J171">
        <f t="shared" si="11"/>
        <v>1.2675504278361666E-2</v>
      </c>
    </row>
    <row r="172" spans="2:10">
      <c r="B172">
        <v>137</v>
      </c>
      <c r="C172">
        <v>26</v>
      </c>
      <c r="D172">
        <v>27</v>
      </c>
      <c r="E172">
        <v>28</v>
      </c>
      <c r="F172">
        <v>24</v>
      </c>
      <c r="G172">
        <f t="shared" si="8"/>
        <v>4</v>
      </c>
      <c r="H172">
        <f t="shared" si="9"/>
        <v>-0.36849040151524948</v>
      </c>
      <c r="I172">
        <f t="shared" si="10"/>
        <v>4.368490401515249</v>
      </c>
      <c r="J172">
        <f t="shared" si="11"/>
        <v>19.083708388130862</v>
      </c>
    </row>
    <row r="173" spans="2:10">
      <c r="B173">
        <v>138</v>
      </c>
      <c r="C173">
        <v>31</v>
      </c>
      <c r="D173">
        <v>13</v>
      </c>
      <c r="E173">
        <v>17</v>
      </c>
      <c r="F173">
        <v>10</v>
      </c>
      <c r="G173">
        <f t="shared" si="8"/>
        <v>7</v>
      </c>
      <c r="H173">
        <f t="shared" si="9"/>
        <v>13.44922188771379</v>
      </c>
      <c r="I173">
        <f t="shared" si="10"/>
        <v>-6.4492218877137901</v>
      </c>
      <c r="J173">
        <f t="shared" si="11"/>
        <v>41.592462956966621</v>
      </c>
    </row>
    <row r="174" spans="2:10">
      <c r="B174">
        <v>139</v>
      </c>
      <c r="C174">
        <v>1</v>
      </c>
      <c r="D174">
        <v>29</v>
      </c>
      <c r="E174">
        <v>6</v>
      </c>
      <c r="F174">
        <v>27</v>
      </c>
      <c r="G174">
        <f t="shared" si="8"/>
        <v>-21</v>
      </c>
      <c r="H174">
        <f t="shared" si="9"/>
        <v>-6.3924500028207607</v>
      </c>
      <c r="I174">
        <f t="shared" si="10"/>
        <v>-14.607549997179239</v>
      </c>
      <c r="J174">
        <f t="shared" si="11"/>
        <v>213.3805169200912</v>
      </c>
    </row>
    <row r="175" spans="2:10">
      <c r="B175">
        <v>140</v>
      </c>
      <c r="C175">
        <v>15</v>
      </c>
      <c r="D175">
        <v>32</v>
      </c>
      <c r="E175">
        <v>26</v>
      </c>
      <c r="F175">
        <v>7</v>
      </c>
      <c r="G175">
        <f t="shared" si="8"/>
        <v>19</v>
      </c>
      <c r="H175">
        <f t="shared" si="9"/>
        <v>6.4974846102420134</v>
      </c>
      <c r="I175">
        <f t="shared" si="10"/>
        <v>12.502515389757987</v>
      </c>
      <c r="J175">
        <f t="shared" si="11"/>
        <v>156.31289107113531</v>
      </c>
    </row>
    <row r="176" spans="2:10">
      <c r="B176">
        <v>141</v>
      </c>
      <c r="C176">
        <v>6</v>
      </c>
      <c r="D176">
        <v>19</v>
      </c>
      <c r="E176">
        <v>30</v>
      </c>
      <c r="F176">
        <v>33</v>
      </c>
      <c r="G176">
        <f t="shared" si="8"/>
        <v>-3</v>
      </c>
      <c r="H176">
        <f t="shared" si="9"/>
        <v>-7.0455733967594103</v>
      </c>
      <c r="I176">
        <f t="shared" si="10"/>
        <v>4.0455733967594103</v>
      </c>
      <c r="J176">
        <f t="shared" si="11"/>
        <v>16.366664108567473</v>
      </c>
    </row>
    <row r="177" spans="2:10">
      <c r="B177">
        <v>142</v>
      </c>
      <c r="C177">
        <v>28</v>
      </c>
      <c r="D177">
        <v>16</v>
      </c>
      <c r="E177">
        <v>17</v>
      </c>
      <c r="F177">
        <v>13</v>
      </c>
      <c r="G177">
        <f t="shared" si="8"/>
        <v>4</v>
      </c>
      <c r="H177">
        <f t="shared" si="9"/>
        <v>-3.2299454225535262</v>
      </c>
      <c r="I177">
        <f t="shared" si="10"/>
        <v>7.2299454225535262</v>
      </c>
      <c r="J177">
        <f t="shared" si="11"/>
        <v>52.272110813102685</v>
      </c>
    </row>
    <row r="178" spans="2:10">
      <c r="B178">
        <v>143</v>
      </c>
      <c r="C178">
        <v>22</v>
      </c>
      <c r="D178">
        <v>17</v>
      </c>
      <c r="E178">
        <v>13</v>
      </c>
      <c r="F178">
        <v>10</v>
      </c>
      <c r="G178">
        <f t="shared" si="8"/>
        <v>3</v>
      </c>
      <c r="H178">
        <f t="shared" si="9"/>
        <v>-0.64383540136613426</v>
      </c>
      <c r="I178">
        <f t="shared" si="10"/>
        <v>3.6438354013661343</v>
      </c>
      <c r="J178">
        <f t="shared" si="11"/>
        <v>13.277536432249097</v>
      </c>
    </row>
    <row r="179" spans="2:10">
      <c r="B179">
        <v>144</v>
      </c>
      <c r="C179">
        <v>10</v>
      </c>
      <c r="D179">
        <v>23</v>
      </c>
      <c r="E179">
        <v>10</v>
      </c>
      <c r="F179">
        <v>34</v>
      </c>
      <c r="G179">
        <f t="shared" si="8"/>
        <v>-24</v>
      </c>
      <c r="H179">
        <f t="shared" si="9"/>
        <v>-3.4990424500236319</v>
      </c>
      <c r="I179">
        <f t="shared" si="10"/>
        <v>-20.50095754997637</v>
      </c>
      <c r="J179">
        <f t="shared" si="11"/>
        <v>420.28926046593313</v>
      </c>
    </row>
    <row r="180" spans="2:10">
      <c r="B180">
        <v>145</v>
      </c>
      <c r="C180">
        <v>2</v>
      </c>
      <c r="D180">
        <v>20</v>
      </c>
      <c r="E180">
        <v>24</v>
      </c>
      <c r="F180">
        <v>17</v>
      </c>
      <c r="G180">
        <f t="shared" si="8"/>
        <v>7</v>
      </c>
      <c r="H180">
        <f t="shared" si="9"/>
        <v>4.879078555789226</v>
      </c>
      <c r="I180">
        <f t="shared" si="10"/>
        <v>2.120921444210774</v>
      </c>
      <c r="J180">
        <f t="shared" si="11"/>
        <v>4.4983077725131153</v>
      </c>
    </row>
    <row r="181" spans="2:10">
      <c r="B181">
        <v>146</v>
      </c>
      <c r="C181">
        <v>7</v>
      </c>
      <c r="D181">
        <v>8</v>
      </c>
      <c r="E181">
        <v>20</v>
      </c>
      <c r="F181">
        <v>27</v>
      </c>
      <c r="G181">
        <f t="shared" si="8"/>
        <v>-7</v>
      </c>
      <c r="H181">
        <f t="shared" si="9"/>
        <v>-9.4914100734868256</v>
      </c>
      <c r="I181">
        <f t="shared" si="10"/>
        <v>2.4914100734868256</v>
      </c>
      <c r="J181">
        <f t="shared" si="11"/>
        <v>6.2071241542716296</v>
      </c>
    </row>
    <row r="182" spans="2:10">
      <c r="B182">
        <v>147</v>
      </c>
      <c r="C182">
        <v>14</v>
      </c>
      <c r="D182">
        <v>9</v>
      </c>
      <c r="E182">
        <v>20</v>
      </c>
      <c r="F182">
        <v>3</v>
      </c>
      <c r="G182">
        <f t="shared" si="8"/>
        <v>17</v>
      </c>
      <c r="H182">
        <f t="shared" si="9"/>
        <v>11.892971204271207</v>
      </c>
      <c r="I182">
        <f t="shared" si="10"/>
        <v>5.1070287957287928</v>
      </c>
      <c r="J182">
        <f t="shared" si="11"/>
        <v>26.081743120403083</v>
      </c>
    </row>
    <row r="183" spans="2:10">
      <c r="B183">
        <v>148</v>
      </c>
      <c r="C183">
        <v>16</v>
      </c>
      <c r="D183">
        <v>4</v>
      </c>
      <c r="E183">
        <v>17</v>
      </c>
      <c r="F183">
        <v>16</v>
      </c>
      <c r="G183">
        <f t="shared" si="8"/>
        <v>1</v>
      </c>
      <c r="H183">
        <f t="shared" si="9"/>
        <v>8.6315082262377363</v>
      </c>
      <c r="I183">
        <f t="shared" si="10"/>
        <v>-7.6315082262377363</v>
      </c>
      <c r="J183">
        <f t="shared" si="11"/>
        <v>58.23991780713424</v>
      </c>
    </row>
    <row r="184" spans="2:10">
      <c r="B184">
        <v>149</v>
      </c>
      <c r="C184">
        <v>17</v>
      </c>
      <c r="D184">
        <v>3</v>
      </c>
      <c r="E184">
        <v>26</v>
      </c>
      <c r="F184">
        <v>7</v>
      </c>
      <c r="G184">
        <f t="shared" si="8"/>
        <v>19</v>
      </c>
      <c r="H184">
        <f t="shared" si="9"/>
        <v>10.422828134701032</v>
      </c>
      <c r="I184">
        <f t="shared" si="10"/>
        <v>8.5771718652989684</v>
      </c>
      <c r="J184">
        <f t="shared" si="11"/>
        <v>73.56787720687619</v>
      </c>
    </row>
    <row r="185" spans="2:10">
      <c r="B185">
        <v>150</v>
      </c>
      <c r="C185">
        <v>18</v>
      </c>
      <c r="D185">
        <v>12</v>
      </c>
      <c r="E185">
        <v>31</v>
      </c>
      <c r="F185">
        <v>21</v>
      </c>
      <c r="G185">
        <f t="shared" si="8"/>
        <v>10</v>
      </c>
      <c r="H185">
        <f t="shared" si="9"/>
        <v>-4.3431419365366564</v>
      </c>
      <c r="I185">
        <f t="shared" si="10"/>
        <v>14.343141936536657</v>
      </c>
      <c r="J185">
        <f t="shared" si="11"/>
        <v>205.72572061163652</v>
      </c>
    </row>
    <row r="186" spans="2:10">
      <c r="B186">
        <v>151</v>
      </c>
      <c r="C186">
        <v>21</v>
      </c>
      <c r="D186">
        <v>32</v>
      </c>
      <c r="E186">
        <v>19</v>
      </c>
      <c r="F186">
        <v>17</v>
      </c>
      <c r="G186">
        <f t="shared" si="8"/>
        <v>2</v>
      </c>
      <c r="H186">
        <f t="shared" si="9"/>
        <v>7.526303476063636</v>
      </c>
      <c r="I186">
        <f t="shared" si="10"/>
        <v>-5.526303476063636</v>
      </c>
      <c r="J186">
        <f t="shared" si="11"/>
        <v>30.540030109553026</v>
      </c>
    </row>
    <row r="187" spans="2:10">
      <c r="B187">
        <v>152</v>
      </c>
      <c r="C187">
        <v>24</v>
      </c>
      <c r="D187">
        <v>1</v>
      </c>
      <c r="E187">
        <v>38</v>
      </c>
      <c r="F187">
        <v>14</v>
      </c>
      <c r="G187">
        <f t="shared" si="8"/>
        <v>24</v>
      </c>
      <c r="H187">
        <f t="shared" si="9"/>
        <v>20.434633585039553</v>
      </c>
      <c r="I187">
        <f t="shared" si="10"/>
        <v>3.5653664149604474</v>
      </c>
      <c r="J187">
        <f t="shared" si="11"/>
        <v>12.711837672927913</v>
      </c>
    </row>
    <row r="188" spans="2:10">
      <c r="B188">
        <v>153</v>
      </c>
      <c r="C188">
        <v>31</v>
      </c>
      <c r="D188">
        <v>25</v>
      </c>
      <c r="E188">
        <v>31</v>
      </c>
      <c r="F188">
        <v>23</v>
      </c>
      <c r="G188">
        <f t="shared" si="8"/>
        <v>8</v>
      </c>
      <c r="H188">
        <f t="shared" si="9"/>
        <v>1.3106772213728628</v>
      </c>
      <c r="I188">
        <f t="shared" si="10"/>
        <v>6.6893227786271368</v>
      </c>
      <c r="J188">
        <f t="shared" si="11"/>
        <v>44.74703923665988</v>
      </c>
    </row>
    <row r="189" spans="2:10">
      <c r="B189">
        <v>154</v>
      </c>
      <c r="C189">
        <v>27</v>
      </c>
      <c r="D189">
        <v>28</v>
      </c>
      <c r="E189">
        <v>20</v>
      </c>
      <c r="F189">
        <v>17</v>
      </c>
      <c r="G189">
        <f t="shared" si="8"/>
        <v>3</v>
      </c>
      <c r="H189">
        <f t="shared" si="9"/>
        <v>0.89019033911463874</v>
      </c>
      <c r="I189">
        <f t="shared" si="10"/>
        <v>2.1098096608853614</v>
      </c>
      <c r="J189">
        <f t="shared" si="11"/>
        <v>4.451296805165204</v>
      </c>
    </row>
    <row r="190" spans="2:10">
      <c r="B190">
        <v>155</v>
      </c>
      <c r="C190">
        <v>30</v>
      </c>
      <c r="D190">
        <v>5</v>
      </c>
      <c r="E190">
        <v>23</v>
      </c>
      <c r="F190">
        <v>10</v>
      </c>
      <c r="G190">
        <f t="shared" si="8"/>
        <v>13</v>
      </c>
      <c r="H190">
        <f t="shared" si="9"/>
        <v>14.320049606214187</v>
      </c>
      <c r="I190">
        <f t="shared" si="10"/>
        <v>-1.3200496062141873</v>
      </c>
      <c r="J190">
        <f t="shared" si="11"/>
        <v>1.7425309628662311</v>
      </c>
    </row>
    <row r="191" spans="2:10">
      <c r="B191">
        <v>156</v>
      </c>
      <c r="C191">
        <v>11</v>
      </c>
      <c r="D191">
        <v>22</v>
      </c>
      <c r="E191">
        <v>14</v>
      </c>
      <c r="F191">
        <v>31</v>
      </c>
      <c r="G191">
        <f t="shared" si="8"/>
        <v>-17</v>
      </c>
      <c r="H191">
        <f t="shared" si="9"/>
        <v>-10.09557560341875</v>
      </c>
      <c r="I191">
        <f t="shared" si="10"/>
        <v>-6.9044243965812502</v>
      </c>
      <c r="J191">
        <f t="shared" si="11"/>
        <v>47.67107624810636</v>
      </c>
    </row>
    <row r="192" spans="2:10">
      <c r="B192">
        <v>157</v>
      </c>
      <c r="C192">
        <v>13</v>
      </c>
      <c r="D192">
        <v>15</v>
      </c>
      <c r="E192">
        <v>21</v>
      </c>
      <c r="F192">
        <v>24</v>
      </c>
      <c r="G192">
        <f t="shared" si="8"/>
        <v>-3</v>
      </c>
      <c r="H192">
        <f t="shared" si="9"/>
        <v>-6.9914101125382704</v>
      </c>
      <c r="I192">
        <f t="shared" si="10"/>
        <v>3.9914101125382704</v>
      </c>
      <c r="J192">
        <f t="shared" si="11"/>
        <v>15.931354686472769</v>
      </c>
    </row>
    <row r="193" spans="2:10">
      <c r="B193">
        <v>158</v>
      </c>
      <c r="C193">
        <v>29</v>
      </c>
      <c r="D193">
        <v>10</v>
      </c>
      <c r="E193">
        <v>9</v>
      </c>
      <c r="F193">
        <v>31</v>
      </c>
      <c r="G193">
        <f t="shared" si="8"/>
        <v>-22</v>
      </c>
      <c r="H193">
        <f t="shared" si="9"/>
        <v>-3.8952237934316782</v>
      </c>
      <c r="I193">
        <f t="shared" si="10"/>
        <v>-18.104776206568321</v>
      </c>
      <c r="J193">
        <f t="shared" si="11"/>
        <v>327.78292148992239</v>
      </c>
    </row>
    <row r="194" spans="2:10">
      <c r="B194">
        <v>159</v>
      </c>
      <c r="C194">
        <v>23</v>
      </c>
      <c r="D194">
        <v>19</v>
      </c>
      <c r="E194">
        <v>27</v>
      </c>
      <c r="F194">
        <v>20</v>
      </c>
      <c r="G194">
        <f t="shared" si="8"/>
        <v>7</v>
      </c>
      <c r="H194">
        <f t="shared" si="9"/>
        <v>8.8551183462925316</v>
      </c>
      <c r="I194">
        <f t="shared" si="10"/>
        <v>-1.8551183462925316</v>
      </c>
      <c r="J194">
        <f t="shared" si="11"/>
        <v>3.441464078751137</v>
      </c>
    </row>
    <row r="195" spans="2:10">
      <c r="B195">
        <v>160</v>
      </c>
      <c r="C195">
        <v>26</v>
      </c>
      <c r="D195">
        <v>6</v>
      </c>
      <c r="E195">
        <v>21</v>
      </c>
      <c r="F195">
        <v>16</v>
      </c>
      <c r="G195">
        <f t="shared" si="8"/>
        <v>5</v>
      </c>
      <c r="H195">
        <f t="shared" si="9"/>
        <v>4.1763026545327264</v>
      </c>
      <c r="I195">
        <f t="shared" si="10"/>
        <v>0.82369734546727358</v>
      </c>
      <c r="J195">
        <f t="shared" si="11"/>
        <v>0.67847731692983304</v>
      </c>
    </row>
    <row r="196" spans="2:10">
      <c r="B196">
        <v>161</v>
      </c>
      <c r="C196">
        <v>3</v>
      </c>
      <c r="D196">
        <v>31</v>
      </c>
      <c r="E196">
        <v>13</v>
      </c>
      <c r="F196">
        <v>12</v>
      </c>
      <c r="G196">
        <f t="shared" si="8"/>
        <v>1</v>
      </c>
      <c r="H196">
        <f t="shared" si="9"/>
        <v>-1.6358504959008922</v>
      </c>
      <c r="I196">
        <f t="shared" si="10"/>
        <v>2.6358504959008924</v>
      </c>
      <c r="J196">
        <f t="shared" si="11"/>
        <v>6.9477078367409799</v>
      </c>
    </row>
    <row r="197" spans="2:10">
      <c r="B197">
        <v>162</v>
      </c>
      <c r="C197">
        <v>5</v>
      </c>
      <c r="D197">
        <v>2</v>
      </c>
      <c r="E197">
        <v>0</v>
      </c>
      <c r="F197">
        <v>41</v>
      </c>
      <c r="G197">
        <f t="shared" si="8"/>
        <v>-41</v>
      </c>
      <c r="H197">
        <f t="shared" si="9"/>
        <v>-6.0841137226051405</v>
      </c>
      <c r="I197">
        <f t="shared" si="10"/>
        <v>-34.915886277394861</v>
      </c>
      <c r="J197">
        <f t="shared" si="11"/>
        <v>1219.1191145359708</v>
      </c>
    </row>
    <row r="198" spans="2:10">
      <c r="B198">
        <v>163</v>
      </c>
      <c r="C198">
        <v>6</v>
      </c>
      <c r="D198">
        <v>11</v>
      </c>
      <c r="E198">
        <v>20</v>
      </c>
      <c r="F198">
        <v>17</v>
      </c>
      <c r="G198">
        <f t="shared" si="8"/>
        <v>3</v>
      </c>
      <c r="H198">
        <f t="shared" si="9"/>
        <v>6.1533869245908006</v>
      </c>
      <c r="I198">
        <f t="shared" si="10"/>
        <v>-3.1533869245908006</v>
      </c>
      <c r="J198">
        <f t="shared" si="11"/>
        <v>9.9438490961802284</v>
      </c>
    </row>
    <row r="199" spans="2:10">
      <c r="B199">
        <v>164</v>
      </c>
      <c r="C199">
        <v>9</v>
      </c>
      <c r="D199">
        <v>15</v>
      </c>
      <c r="E199">
        <v>21</v>
      </c>
      <c r="F199">
        <v>19</v>
      </c>
      <c r="G199">
        <f t="shared" si="8"/>
        <v>2</v>
      </c>
      <c r="H199">
        <f t="shared" si="9"/>
        <v>-6.0302979327883701</v>
      </c>
      <c r="I199">
        <f t="shared" si="10"/>
        <v>8.0302979327883701</v>
      </c>
      <c r="J199">
        <f t="shared" si="11"/>
        <v>64.485684889345166</v>
      </c>
    </row>
    <row r="200" spans="2:10">
      <c r="B200">
        <v>165</v>
      </c>
      <c r="C200">
        <v>17</v>
      </c>
      <c r="D200">
        <v>27</v>
      </c>
      <c r="E200">
        <v>30</v>
      </c>
      <c r="F200">
        <v>3</v>
      </c>
      <c r="G200">
        <f t="shared" si="8"/>
        <v>27</v>
      </c>
      <c r="H200">
        <f t="shared" si="9"/>
        <v>9.0256060239549978</v>
      </c>
      <c r="I200">
        <f t="shared" si="10"/>
        <v>17.974393976045</v>
      </c>
      <c r="J200">
        <f t="shared" si="11"/>
        <v>323.07883880608279</v>
      </c>
    </row>
    <row r="201" spans="2:10">
      <c r="B201">
        <v>166</v>
      </c>
      <c r="C201">
        <v>19</v>
      </c>
      <c r="D201">
        <v>18</v>
      </c>
      <c r="E201">
        <v>24</v>
      </c>
      <c r="F201">
        <v>17</v>
      </c>
      <c r="G201">
        <f t="shared" si="8"/>
        <v>7</v>
      </c>
      <c r="H201">
        <f t="shared" si="9"/>
        <v>9.2815095991192678</v>
      </c>
      <c r="I201">
        <f t="shared" si="10"/>
        <v>-2.2815095991192678</v>
      </c>
      <c r="J201">
        <f t="shared" si="11"/>
        <v>5.2052860508733616</v>
      </c>
    </row>
    <row r="202" spans="2:10">
      <c r="B202">
        <v>167</v>
      </c>
      <c r="C202">
        <v>20</v>
      </c>
      <c r="D202">
        <v>8</v>
      </c>
      <c r="E202">
        <v>15</v>
      </c>
      <c r="F202">
        <v>24</v>
      </c>
      <c r="G202">
        <f t="shared" si="8"/>
        <v>-9</v>
      </c>
      <c r="H202">
        <f t="shared" si="9"/>
        <v>3.437412622182098</v>
      </c>
      <c r="I202">
        <f t="shared" si="10"/>
        <v>-12.437412622182098</v>
      </c>
      <c r="J202">
        <f t="shared" si="11"/>
        <v>154.68923273441456</v>
      </c>
    </row>
    <row r="203" spans="2:10">
      <c r="B203">
        <v>168</v>
      </c>
      <c r="C203">
        <v>22</v>
      </c>
      <c r="D203">
        <v>4</v>
      </c>
      <c r="E203">
        <v>31</v>
      </c>
      <c r="F203">
        <v>13</v>
      </c>
      <c r="G203">
        <f t="shared" si="8"/>
        <v>18</v>
      </c>
      <c r="H203">
        <f t="shared" si="9"/>
        <v>5.6891487655788202</v>
      </c>
      <c r="I203">
        <f t="shared" si="10"/>
        <v>12.310851234421179</v>
      </c>
      <c r="J203">
        <f t="shared" si="11"/>
        <v>151.55705811604946</v>
      </c>
    </row>
    <row r="204" spans="2:10">
      <c r="B204">
        <v>169</v>
      </c>
      <c r="C204">
        <v>25</v>
      </c>
      <c r="D204">
        <v>7</v>
      </c>
      <c r="E204">
        <v>29</v>
      </c>
      <c r="F204">
        <v>21</v>
      </c>
      <c r="G204">
        <f t="shared" si="8"/>
        <v>8</v>
      </c>
      <c r="H204">
        <f t="shared" si="9"/>
        <v>15.449221959457395</v>
      </c>
      <c r="I204">
        <f t="shared" si="10"/>
        <v>-7.449221959457395</v>
      </c>
      <c r="J204">
        <f t="shared" si="11"/>
        <v>55.490907801262274</v>
      </c>
    </row>
    <row r="205" spans="2:10">
      <c r="B205">
        <v>170</v>
      </c>
      <c r="C205">
        <v>30</v>
      </c>
      <c r="D205">
        <v>12</v>
      </c>
      <c r="E205">
        <v>21</v>
      </c>
      <c r="F205">
        <v>7</v>
      </c>
      <c r="G205">
        <f t="shared" si="8"/>
        <v>14</v>
      </c>
      <c r="H205">
        <f t="shared" si="9"/>
        <v>7.4679661613585289</v>
      </c>
      <c r="I205">
        <f t="shared" si="10"/>
        <v>6.5320338386414711</v>
      </c>
      <c r="J205">
        <f t="shared" si="11"/>
        <v>42.667466069157236</v>
      </c>
    </row>
    <row r="206" spans="2:10">
      <c r="B206">
        <v>171</v>
      </c>
      <c r="C206">
        <v>1</v>
      </c>
      <c r="D206">
        <v>23</v>
      </c>
      <c r="E206">
        <v>20</v>
      </c>
      <c r="F206">
        <v>41</v>
      </c>
      <c r="G206">
        <f t="shared" si="8"/>
        <v>-21</v>
      </c>
      <c r="H206">
        <f t="shared" si="9"/>
        <v>-18.278903746180514</v>
      </c>
      <c r="I206">
        <f t="shared" si="10"/>
        <v>-2.7210962538194856</v>
      </c>
      <c r="J206">
        <f t="shared" si="11"/>
        <v>7.4043648225504386</v>
      </c>
    </row>
    <row r="207" spans="2:10">
      <c r="B207">
        <v>172</v>
      </c>
      <c r="C207">
        <v>29</v>
      </c>
      <c r="D207">
        <v>16</v>
      </c>
      <c r="E207">
        <v>39</v>
      </c>
      <c r="F207">
        <v>32</v>
      </c>
      <c r="G207">
        <f t="shared" si="8"/>
        <v>7</v>
      </c>
      <c r="H207">
        <f t="shared" si="9"/>
        <v>-5.1164038897468984</v>
      </c>
      <c r="I207">
        <f t="shared" si="10"/>
        <v>12.116403889746898</v>
      </c>
      <c r="J207">
        <f t="shared" si="11"/>
        <v>146.80724321947378</v>
      </c>
    </row>
    <row r="208" spans="2:10">
      <c r="B208">
        <v>173</v>
      </c>
      <c r="C208">
        <v>13</v>
      </c>
      <c r="D208">
        <v>21</v>
      </c>
      <c r="E208">
        <v>16</v>
      </c>
      <c r="F208">
        <v>14</v>
      </c>
      <c r="G208">
        <f t="shared" si="8"/>
        <v>2</v>
      </c>
      <c r="H208">
        <f t="shared" si="9"/>
        <v>-8.0202289783598921</v>
      </c>
      <c r="I208">
        <f t="shared" si="10"/>
        <v>10.020228978359892</v>
      </c>
      <c r="J208">
        <f t="shared" si="11"/>
        <v>100.40498877876333</v>
      </c>
    </row>
    <row r="209" spans="2:10">
      <c r="B209">
        <v>174</v>
      </c>
      <c r="C209">
        <v>32</v>
      </c>
      <c r="D209">
        <v>26</v>
      </c>
      <c r="E209">
        <v>20</v>
      </c>
      <c r="F209">
        <v>17</v>
      </c>
      <c r="G209">
        <f t="shared" si="8"/>
        <v>3</v>
      </c>
      <c r="H209">
        <f t="shared" si="9"/>
        <v>1.1283849009659086</v>
      </c>
      <c r="I209">
        <f t="shared" si="10"/>
        <v>1.8716150990340914</v>
      </c>
      <c r="J209">
        <f t="shared" si="11"/>
        <v>3.5029430789323919</v>
      </c>
    </row>
    <row r="210" spans="2:10">
      <c r="B210">
        <v>175</v>
      </c>
      <c r="C210">
        <v>10</v>
      </c>
      <c r="D210">
        <v>14</v>
      </c>
      <c r="E210">
        <v>20</v>
      </c>
      <c r="F210">
        <v>23</v>
      </c>
      <c r="G210">
        <f t="shared" si="8"/>
        <v>-3</v>
      </c>
      <c r="H210">
        <f t="shared" si="9"/>
        <v>5.9672726055659355</v>
      </c>
      <c r="I210">
        <f t="shared" si="10"/>
        <v>-8.9672726055659346</v>
      </c>
      <c r="J210">
        <f t="shared" si="11"/>
        <v>80.411977982533273</v>
      </c>
    </row>
    <row r="211" spans="2:10">
      <c r="B211">
        <v>176</v>
      </c>
      <c r="C211">
        <v>28</v>
      </c>
      <c r="D211">
        <v>24</v>
      </c>
      <c r="E211">
        <v>17</v>
      </c>
      <c r="F211">
        <v>38</v>
      </c>
      <c r="G211">
        <f t="shared" si="8"/>
        <v>-21</v>
      </c>
      <c r="H211">
        <f t="shared" si="9"/>
        <v>-5.4174438651687522</v>
      </c>
      <c r="I211">
        <f t="shared" si="10"/>
        <v>-15.582556134831247</v>
      </c>
      <c r="J211">
        <f t="shared" si="11"/>
        <v>242.81605569516694</v>
      </c>
    </row>
    <row r="212" spans="2:10">
      <c r="B212">
        <v>177</v>
      </c>
      <c r="C212">
        <v>11</v>
      </c>
      <c r="D212">
        <v>19</v>
      </c>
      <c r="E212">
        <v>12</v>
      </c>
      <c r="F212">
        <v>20</v>
      </c>
      <c r="G212">
        <f t="shared" si="8"/>
        <v>-8</v>
      </c>
      <c r="H212">
        <f t="shared" si="9"/>
        <v>-10.952866571397989</v>
      </c>
      <c r="I212">
        <f t="shared" si="10"/>
        <v>2.9528665713979887</v>
      </c>
      <c r="J212">
        <f t="shared" si="11"/>
        <v>8.7194209884797136</v>
      </c>
    </row>
    <row r="213" spans="2:10">
      <c r="B213">
        <v>178</v>
      </c>
      <c r="C213">
        <v>9</v>
      </c>
      <c r="D213">
        <v>32</v>
      </c>
      <c r="E213">
        <v>27</v>
      </c>
      <c r="F213">
        <v>20</v>
      </c>
      <c r="G213">
        <f t="shared" si="8"/>
        <v>7</v>
      </c>
      <c r="H213">
        <f t="shared" si="9"/>
        <v>-1.7789070724985789</v>
      </c>
      <c r="I213">
        <f t="shared" si="10"/>
        <v>8.7789070724985798</v>
      </c>
      <c r="J213">
        <f t="shared" si="11"/>
        <v>77.069209387565579</v>
      </c>
    </row>
    <row r="214" spans="2:10">
      <c r="B214">
        <v>179</v>
      </c>
      <c r="C214">
        <v>4</v>
      </c>
      <c r="D214">
        <v>17</v>
      </c>
      <c r="E214">
        <v>38</v>
      </c>
      <c r="F214">
        <v>21</v>
      </c>
      <c r="G214">
        <f t="shared" si="8"/>
        <v>17</v>
      </c>
      <c r="H214">
        <f t="shared" si="9"/>
        <v>-4.0868904169927323</v>
      </c>
      <c r="I214">
        <f t="shared" si="10"/>
        <v>21.08689041699273</v>
      </c>
      <c r="J214">
        <f t="shared" si="11"/>
        <v>444.65694745825988</v>
      </c>
    </row>
    <row r="215" spans="2:10">
      <c r="B215">
        <v>180</v>
      </c>
      <c r="C215">
        <v>7</v>
      </c>
      <c r="D215">
        <v>3</v>
      </c>
      <c r="E215">
        <v>23</v>
      </c>
      <c r="F215">
        <v>27</v>
      </c>
      <c r="G215">
        <f t="shared" si="8"/>
        <v>-4</v>
      </c>
      <c r="H215">
        <f t="shared" si="9"/>
        <v>-6.1396736851204778</v>
      </c>
      <c r="I215">
        <f t="shared" si="10"/>
        <v>2.1396736851204778</v>
      </c>
      <c r="J215">
        <f t="shared" si="11"/>
        <v>4.5782034787970458</v>
      </c>
    </row>
    <row r="216" spans="2:10">
      <c r="B216">
        <v>181</v>
      </c>
      <c r="C216">
        <v>8</v>
      </c>
      <c r="D216">
        <v>5</v>
      </c>
      <c r="E216">
        <v>6</v>
      </c>
      <c r="F216">
        <v>13</v>
      </c>
      <c r="G216">
        <f t="shared" si="8"/>
        <v>-7</v>
      </c>
      <c r="H216">
        <f t="shared" si="9"/>
        <v>6.7519975444427054</v>
      </c>
      <c r="I216">
        <f t="shared" si="10"/>
        <v>-13.751997544442705</v>
      </c>
      <c r="J216">
        <f t="shared" si="11"/>
        <v>189.1174364623582</v>
      </c>
    </row>
    <row r="217" spans="2:10">
      <c r="B217">
        <v>182</v>
      </c>
      <c r="C217">
        <v>12</v>
      </c>
      <c r="D217">
        <v>6</v>
      </c>
      <c r="E217">
        <v>30</v>
      </c>
      <c r="F217">
        <v>20</v>
      </c>
      <c r="G217">
        <f t="shared" si="8"/>
        <v>10</v>
      </c>
      <c r="H217">
        <f t="shared" si="9"/>
        <v>11.091580733985687</v>
      </c>
      <c r="I217">
        <f t="shared" si="10"/>
        <v>-1.0915807339856869</v>
      </c>
      <c r="J217">
        <f t="shared" si="11"/>
        <v>1.191548498808731</v>
      </c>
    </row>
    <row r="218" spans="2:10">
      <c r="B218">
        <v>183</v>
      </c>
      <c r="C218">
        <v>15</v>
      </c>
      <c r="D218">
        <v>25</v>
      </c>
      <c r="E218">
        <v>23</v>
      </c>
      <c r="F218">
        <v>25</v>
      </c>
      <c r="G218">
        <f t="shared" si="8"/>
        <v>-2</v>
      </c>
      <c r="H218">
        <f t="shared" si="9"/>
        <v>-0.65494705389821162</v>
      </c>
      <c r="I218">
        <f t="shared" si="10"/>
        <v>-1.3450529461017884</v>
      </c>
      <c r="J218">
        <f t="shared" si="11"/>
        <v>1.8091674278171004</v>
      </c>
    </row>
    <row r="219" spans="2:10">
      <c r="B219">
        <v>184</v>
      </c>
      <c r="C219">
        <v>16</v>
      </c>
      <c r="D219">
        <v>1</v>
      </c>
      <c r="E219">
        <v>49</v>
      </c>
      <c r="F219">
        <v>0</v>
      </c>
      <c r="G219">
        <f t="shared" si="8"/>
        <v>49</v>
      </c>
      <c r="H219">
        <f t="shared" si="9"/>
        <v>18.247135142424327</v>
      </c>
      <c r="I219">
        <f t="shared" si="10"/>
        <v>30.752864857575673</v>
      </c>
      <c r="J219">
        <f t="shared" si="11"/>
        <v>945.73869694831285</v>
      </c>
    </row>
    <row r="220" spans="2:10">
      <c r="B220">
        <v>185</v>
      </c>
      <c r="C220">
        <v>18</v>
      </c>
      <c r="D220">
        <v>2</v>
      </c>
      <c r="E220">
        <v>24</v>
      </c>
      <c r="F220">
        <v>30</v>
      </c>
      <c r="G220">
        <f t="shared" si="8"/>
        <v>-6</v>
      </c>
      <c r="H220">
        <f t="shared" si="9"/>
        <v>-5.8212659642383597</v>
      </c>
      <c r="I220">
        <f t="shared" si="10"/>
        <v>-0.17873403576164026</v>
      </c>
      <c r="J220">
        <f t="shared" si="11"/>
        <v>3.1945855539643297E-2</v>
      </c>
    </row>
    <row r="221" spans="2:10">
      <c r="B221">
        <v>186</v>
      </c>
      <c r="C221">
        <v>21</v>
      </c>
      <c r="D221">
        <v>31</v>
      </c>
      <c r="E221">
        <v>29</v>
      </c>
      <c r="F221">
        <v>32</v>
      </c>
      <c r="G221">
        <f t="shared" si="8"/>
        <v>-3</v>
      </c>
      <c r="H221">
        <f t="shared" si="9"/>
        <v>1.3092883405027707</v>
      </c>
      <c r="I221">
        <f t="shared" si="10"/>
        <v>-4.3092883405027704</v>
      </c>
      <c r="J221">
        <f t="shared" si="11"/>
        <v>18.569966001593119</v>
      </c>
    </row>
    <row r="222" spans="2:10">
      <c r="B222">
        <v>187</v>
      </c>
      <c r="C222">
        <v>14</v>
      </c>
      <c r="D222">
        <v>13</v>
      </c>
      <c r="E222">
        <v>19</v>
      </c>
      <c r="F222">
        <v>3</v>
      </c>
      <c r="G222">
        <f t="shared" si="8"/>
        <v>16</v>
      </c>
      <c r="H222">
        <f t="shared" si="9"/>
        <v>12.854083384021108</v>
      </c>
      <c r="I222">
        <f t="shared" si="10"/>
        <v>3.1459166159788925</v>
      </c>
      <c r="J222">
        <f t="shared" si="11"/>
        <v>9.8967913546920858</v>
      </c>
    </row>
    <row r="223" spans="2:10">
      <c r="B223">
        <v>188</v>
      </c>
      <c r="C223">
        <v>27</v>
      </c>
      <c r="D223">
        <v>10</v>
      </c>
      <c r="E223">
        <v>30</v>
      </c>
      <c r="F223">
        <v>27</v>
      </c>
      <c r="G223">
        <f t="shared" si="8"/>
        <v>3</v>
      </c>
      <c r="H223">
        <f t="shared" si="9"/>
        <v>-3.3646687370758896</v>
      </c>
      <c r="I223">
        <f t="shared" si="10"/>
        <v>6.3646687370758901</v>
      </c>
      <c r="J223">
        <f t="shared" si="11"/>
        <v>40.509008132711209</v>
      </c>
    </row>
    <row r="224" spans="2:10">
      <c r="B224">
        <v>189</v>
      </c>
      <c r="C224">
        <v>24</v>
      </c>
      <c r="D224">
        <v>26</v>
      </c>
      <c r="E224">
        <v>10</v>
      </c>
      <c r="F224">
        <v>3</v>
      </c>
      <c r="G224">
        <f t="shared" si="8"/>
        <v>7</v>
      </c>
      <c r="H224">
        <f t="shared" si="9"/>
        <v>13.880118927378252</v>
      </c>
      <c r="I224">
        <f t="shared" si="10"/>
        <v>-6.8801189273782519</v>
      </c>
      <c r="J224">
        <f t="shared" si="11"/>
        <v>47.33603645486847</v>
      </c>
    </row>
    <row r="225" spans="2:10">
      <c r="B225">
        <v>190</v>
      </c>
      <c r="C225">
        <v>28</v>
      </c>
      <c r="D225">
        <v>29</v>
      </c>
      <c r="E225">
        <v>31</v>
      </c>
      <c r="F225">
        <v>24</v>
      </c>
      <c r="G225">
        <f t="shared" si="8"/>
        <v>7</v>
      </c>
      <c r="H225">
        <f t="shared" si="9"/>
        <v>4.1325522171455944</v>
      </c>
      <c r="I225">
        <f t="shared" si="10"/>
        <v>2.8674477828544056</v>
      </c>
      <c r="J225">
        <f t="shared" si="11"/>
        <v>8.2222567873966472</v>
      </c>
    </row>
    <row r="226" spans="2:10">
      <c r="B226">
        <v>191</v>
      </c>
      <c r="C226">
        <v>20</v>
      </c>
      <c r="D226">
        <v>30</v>
      </c>
      <c r="E226">
        <v>23</v>
      </c>
      <c r="F226">
        <v>20</v>
      </c>
      <c r="G226">
        <f t="shared" si="8"/>
        <v>3</v>
      </c>
      <c r="H226">
        <f t="shared" si="9"/>
        <v>-4.130639439589384</v>
      </c>
      <c r="I226">
        <f t="shared" si="10"/>
        <v>7.130639439589384</v>
      </c>
      <c r="J226">
        <f t="shared" si="11"/>
        <v>50.846018817427606</v>
      </c>
    </row>
    <row r="227" spans="2:10">
      <c r="B227">
        <v>192</v>
      </c>
      <c r="C227">
        <v>23</v>
      </c>
      <c r="D227">
        <v>22</v>
      </c>
      <c r="E227">
        <v>26</v>
      </c>
      <c r="F227">
        <v>20</v>
      </c>
      <c r="G227">
        <f t="shared" si="8"/>
        <v>6</v>
      </c>
      <c r="H227">
        <f t="shared" si="9"/>
        <v>9.7124093142717705</v>
      </c>
      <c r="I227">
        <f t="shared" si="10"/>
        <v>-3.7124093142717705</v>
      </c>
      <c r="J227">
        <f t="shared" si="11"/>
        <v>13.781982916691797</v>
      </c>
    </row>
    <row r="228" spans="2:10">
      <c r="B228">
        <v>193</v>
      </c>
      <c r="C228">
        <v>5</v>
      </c>
      <c r="D228">
        <v>7</v>
      </c>
      <c r="E228">
        <v>52</v>
      </c>
      <c r="F228">
        <v>31</v>
      </c>
      <c r="G228">
        <f t="shared" ref="G228:G291" si="12">E228-F228</f>
        <v>21</v>
      </c>
      <c r="H228">
        <f t="shared" ref="H228:H291" si="13">Home_edge+VLOOKUP(C228,lookup,3)-VLOOKUP(D228,lookup,3)</f>
        <v>9.477693778900786</v>
      </c>
      <c r="I228">
        <f t="shared" ref="I228:I291" si="14">G228-H228</f>
        <v>11.522306221099214</v>
      </c>
      <c r="J228">
        <f t="shared" ref="J228:J291" si="15">I228^2</f>
        <v>132.76354065278164</v>
      </c>
    </row>
    <row r="229" spans="2:10">
      <c r="B229">
        <v>194</v>
      </c>
      <c r="C229">
        <v>9</v>
      </c>
      <c r="D229">
        <v>28</v>
      </c>
      <c r="E229">
        <v>27</v>
      </c>
      <c r="F229">
        <v>31</v>
      </c>
      <c r="G229">
        <f t="shared" si="12"/>
        <v>-4</v>
      </c>
      <c r="H229">
        <f t="shared" si="13"/>
        <v>-6.8671034837899478</v>
      </c>
      <c r="I229">
        <f t="shared" si="14"/>
        <v>2.8671034837899478</v>
      </c>
      <c r="J229">
        <f t="shared" si="15"/>
        <v>8.2202823867604558</v>
      </c>
    </row>
    <row r="230" spans="2:10">
      <c r="B230">
        <v>195</v>
      </c>
      <c r="C230">
        <v>15</v>
      </c>
      <c r="D230">
        <v>8</v>
      </c>
      <c r="E230">
        <v>20</v>
      </c>
      <c r="F230">
        <v>21</v>
      </c>
      <c r="G230">
        <f t="shared" si="12"/>
        <v>-1</v>
      </c>
      <c r="H230">
        <f t="shared" si="13"/>
        <v>0.81067733216791482</v>
      </c>
      <c r="I230">
        <f t="shared" si="14"/>
        <v>-1.8106773321679148</v>
      </c>
      <c r="J230">
        <f t="shared" si="15"/>
        <v>3.2785524012267175</v>
      </c>
    </row>
    <row r="231" spans="2:10">
      <c r="B231">
        <v>196</v>
      </c>
      <c r="C231">
        <v>16</v>
      </c>
      <c r="D231">
        <v>26</v>
      </c>
      <c r="E231">
        <v>49</v>
      </c>
      <c r="F231">
        <v>10</v>
      </c>
      <c r="G231">
        <f t="shared" si="12"/>
        <v>39</v>
      </c>
      <c r="H231">
        <f t="shared" si="13"/>
        <v>11.692620484763026</v>
      </c>
      <c r="I231">
        <f t="shared" si="14"/>
        <v>27.307379515236974</v>
      </c>
      <c r="J231">
        <f t="shared" si="15"/>
        <v>745.69297598918388</v>
      </c>
    </row>
    <row r="232" spans="2:10">
      <c r="B232">
        <v>197</v>
      </c>
      <c r="C232">
        <v>19</v>
      </c>
      <c r="D232">
        <v>4</v>
      </c>
      <c r="E232">
        <v>27</v>
      </c>
      <c r="F232">
        <v>17</v>
      </c>
      <c r="G232">
        <f t="shared" si="12"/>
        <v>10</v>
      </c>
      <c r="H232">
        <f t="shared" si="13"/>
        <v>6.5464397335580591</v>
      </c>
      <c r="I232">
        <f t="shared" si="14"/>
        <v>3.4535602664419409</v>
      </c>
      <c r="J232">
        <f t="shared" si="15"/>
        <v>11.92707851394653</v>
      </c>
    </row>
    <row r="233" spans="2:10">
      <c r="B233">
        <v>198</v>
      </c>
      <c r="C233">
        <v>25</v>
      </c>
      <c r="D233">
        <v>13</v>
      </c>
      <c r="E233">
        <v>6</v>
      </c>
      <c r="F233">
        <v>24</v>
      </c>
      <c r="G233">
        <f t="shared" si="12"/>
        <v>-18</v>
      </c>
      <c r="H233">
        <f t="shared" si="13"/>
        <v>14.384638416293148</v>
      </c>
      <c r="I233">
        <f t="shared" si="14"/>
        <v>-32.38463841629315</v>
      </c>
      <c r="J233">
        <f t="shared" si="15"/>
        <v>1048.7648053540502</v>
      </c>
    </row>
    <row r="234" spans="2:10">
      <c r="B234">
        <v>199</v>
      </c>
      <c r="C234">
        <v>30</v>
      </c>
      <c r="D234">
        <v>2</v>
      </c>
      <c r="E234">
        <v>34</v>
      </c>
      <c r="F234">
        <v>10</v>
      </c>
      <c r="G234">
        <f t="shared" si="12"/>
        <v>24</v>
      </c>
      <c r="H234">
        <f t="shared" si="13"/>
        <v>5.9898421336568255</v>
      </c>
      <c r="I234">
        <f t="shared" si="14"/>
        <v>18.010157866343175</v>
      </c>
      <c r="J234">
        <f t="shared" si="15"/>
        <v>324.3657863706029</v>
      </c>
    </row>
    <row r="235" spans="2:10">
      <c r="B235">
        <v>200</v>
      </c>
      <c r="C235">
        <v>31</v>
      </c>
      <c r="D235">
        <v>14</v>
      </c>
      <c r="E235">
        <v>27</v>
      </c>
      <c r="F235">
        <v>17</v>
      </c>
      <c r="G235">
        <f t="shared" si="12"/>
        <v>10</v>
      </c>
      <c r="H235">
        <f t="shared" si="13"/>
        <v>2.8412322536449039</v>
      </c>
      <c r="I235">
        <f t="shared" si="14"/>
        <v>7.1587677463550961</v>
      </c>
      <c r="J235">
        <f t="shared" si="15"/>
        <v>51.24795564625402</v>
      </c>
    </row>
    <row r="236" spans="2:10">
      <c r="B236">
        <v>201</v>
      </c>
      <c r="C236">
        <v>32</v>
      </c>
      <c r="D236">
        <v>21</v>
      </c>
      <c r="E236">
        <v>21</v>
      </c>
      <c r="F236">
        <v>27</v>
      </c>
      <c r="G236">
        <f t="shared" si="12"/>
        <v>-6</v>
      </c>
      <c r="H236">
        <f t="shared" si="13"/>
        <v>-3.0341159761591916</v>
      </c>
      <c r="I236">
        <f t="shared" si="14"/>
        <v>-2.9658840238408084</v>
      </c>
      <c r="J236">
        <f t="shared" si="15"/>
        <v>8.7964680428741442</v>
      </c>
    </row>
    <row r="237" spans="2:10">
      <c r="B237">
        <v>202</v>
      </c>
      <c r="C237">
        <v>1</v>
      </c>
      <c r="D237">
        <v>11</v>
      </c>
      <c r="E237">
        <v>23</v>
      </c>
      <c r="F237">
        <v>20</v>
      </c>
      <c r="G237">
        <f t="shared" si="12"/>
        <v>3</v>
      </c>
      <c r="H237">
        <f t="shared" si="13"/>
        <v>1.529081171510005</v>
      </c>
      <c r="I237">
        <f t="shared" si="14"/>
        <v>1.470918828489995</v>
      </c>
      <c r="J237">
        <f t="shared" si="15"/>
        <v>2.1636022000063795</v>
      </c>
    </row>
    <row r="238" spans="2:10">
      <c r="B238">
        <v>203</v>
      </c>
      <c r="C238">
        <v>3</v>
      </c>
      <c r="D238">
        <v>20</v>
      </c>
      <c r="E238">
        <v>25</v>
      </c>
      <c r="F238">
        <v>37</v>
      </c>
      <c r="G238">
        <f t="shared" si="12"/>
        <v>-12</v>
      </c>
      <c r="H238">
        <f t="shared" si="13"/>
        <v>-2.2969615106440018</v>
      </c>
      <c r="I238">
        <f t="shared" si="14"/>
        <v>-9.7030384893559987</v>
      </c>
      <c r="J238">
        <f t="shared" si="15"/>
        <v>94.148955925923943</v>
      </c>
    </row>
    <row r="239" spans="2:10">
      <c r="B239">
        <v>204</v>
      </c>
      <c r="C239">
        <v>29</v>
      </c>
      <c r="D239">
        <v>24</v>
      </c>
      <c r="E239">
        <v>20</v>
      </c>
      <c r="F239">
        <v>27</v>
      </c>
      <c r="G239">
        <f t="shared" si="12"/>
        <v>-7</v>
      </c>
      <c r="H239">
        <f t="shared" si="13"/>
        <v>-7.3039023323621244</v>
      </c>
      <c r="I239">
        <f t="shared" si="14"/>
        <v>0.30390233236212438</v>
      </c>
      <c r="J239">
        <f t="shared" si="15"/>
        <v>9.2356627615139117E-2</v>
      </c>
    </row>
    <row r="240" spans="2:10">
      <c r="B240">
        <v>205</v>
      </c>
      <c r="C240">
        <v>22</v>
      </c>
      <c r="D240">
        <v>10</v>
      </c>
      <c r="E240">
        <v>19</v>
      </c>
      <c r="F240">
        <v>13</v>
      </c>
      <c r="G240">
        <f t="shared" si="12"/>
        <v>6</v>
      </c>
      <c r="H240">
        <f t="shared" si="13"/>
        <v>0.5249143856085281</v>
      </c>
      <c r="I240">
        <f t="shared" si="14"/>
        <v>5.4750856143914719</v>
      </c>
      <c r="J240">
        <f t="shared" si="15"/>
        <v>29.976562484916442</v>
      </c>
    </row>
    <row r="241" spans="2:10">
      <c r="B241">
        <v>206</v>
      </c>
      <c r="C241">
        <v>27</v>
      </c>
      <c r="D241">
        <v>23</v>
      </c>
      <c r="E241">
        <v>7</v>
      </c>
      <c r="F241">
        <v>27</v>
      </c>
      <c r="G241">
        <f t="shared" si="12"/>
        <v>-20</v>
      </c>
      <c r="H241">
        <f t="shared" si="13"/>
        <v>-9.1098049370517433</v>
      </c>
      <c r="I241">
        <f t="shared" si="14"/>
        <v>-10.890195062948257</v>
      </c>
      <c r="J241">
        <f t="shared" si="15"/>
        <v>118.59634850906258</v>
      </c>
    </row>
    <row r="242" spans="2:10">
      <c r="B242">
        <v>207</v>
      </c>
      <c r="C242">
        <v>12</v>
      </c>
      <c r="D242">
        <v>18</v>
      </c>
      <c r="E242">
        <v>26</v>
      </c>
      <c r="F242">
        <v>22</v>
      </c>
      <c r="G242">
        <f t="shared" si="12"/>
        <v>4</v>
      </c>
      <c r="H242">
        <f t="shared" si="13"/>
        <v>8.8353294364410999</v>
      </c>
      <c r="I242">
        <f t="shared" si="14"/>
        <v>-4.8353294364410999</v>
      </c>
      <c r="J242">
        <f t="shared" si="15"/>
        <v>23.380410758913804</v>
      </c>
    </row>
    <row r="243" spans="2:10">
      <c r="B243">
        <v>208</v>
      </c>
      <c r="C243">
        <v>17</v>
      </c>
      <c r="D243">
        <v>6</v>
      </c>
      <c r="E243">
        <v>27</v>
      </c>
      <c r="F243">
        <v>9</v>
      </c>
      <c r="G243">
        <f t="shared" si="12"/>
        <v>18</v>
      </c>
      <c r="H243">
        <f t="shared" si="13"/>
        <v>13.570399080002973</v>
      </c>
      <c r="I243">
        <f t="shared" si="14"/>
        <v>4.4296009199970268</v>
      </c>
      <c r="J243">
        <f t="shared" si="15"/>
        <v>19.621364310438505</v>
      </c>
    </row>
    <row r="244" spans="2:10">
      <c r="B244">
        <v>209</v>
      </c>
      <c r="C244">
        <v>2</v>
      </c>
      <c r="D244">
        <v>29</v>
      </c>
      <c r="E244">
        <v>24</v>
      </c>
      <c r="F244">
        <v>30</v>
      </c>
      <c r="G244">
        <f t="shared" si="12"/>
        <v>-6</v>
      </c>
      <c r="H244">
        <f t="shared" si="13"/>
        <v>8.5554667619952038</v>
      </c>
      <c r="I244">
        <f t="shared" si="14"/>
        <v>-14.555466761995204</v>
      </c>
      <c r="J244">
        <f t="shared" si="15"/>
        <v>211.86161265954715</v>
      </c>
    </row>
    <row r="245" spans="2:10">
      <c r="B245">
        <v>210</v>
      </c>
      <c r="C245">
        <v>4</v>
      </c>
      <c r="D245">
        <v>27</v>
      </c>
      <c r="E245">
        <v>20</v>
      </c>
      <c r="F245">
        <v>13</v>
      </c>
      <c r="G245">
        <f t="shared" si="12"/>
        <v>7</v>
      </c>
      <c r="H245">
        <f t="shared" si="13"/>
        <v>2.692621857010042</v>
      </c>
      <c r="I245">
        <f t="shared" si="14"/>
        <v>4.3073781429899576</v>
      </c>
      <c r="J245">
        <f t="shared" si="15"/>
        <v>18.553506466707617</v>
      </c>
    </row>
    <row r="246" spans="2:10">
      <c r="B246">
        <v>211</v>
      </c>
      <c r="C246">
        <v>6</v>
      </c>
      <c r="D246">
        <v>22</v>
      </c>
      <c r="E246">
        <v>20</v>
      </c>
      <c r="F246">
        <v>13</v>
      </c>
      <c r="G246">
        <f t="shared" si="12"/>
        <v>7</v>
      </c>
      <c r="H246">
        <f t="shared" si="13"/>
        <v>-6.1882824287801714</v>
      </c>
      <c r="I246">
        <f t="shared" si="14"/>
        <v>13.188282428780171</v>
      </c>
      <c r="J246">
        <f t="shared" si="15"/>
        <v>173.93079342127183</v>
      </c>
    </row>
    <row r="247" spans="2:10">
      <c r="B247">
        <v>212</v>
      </c>
      <c r="C247">
        <v>7</v>
      </c>
      <c r="D247">
        <v>15</v>
      </c>
      <c r="E247">
        <v>15</v>
      </c>
      <c r="F247">
        <v>29</v>
      </c>
      <c r="G247">
        <f t="shared" si="12"/>
        <v>-14</v>
      </c>
      <c r="H247">
        <f t="shared" si="13"/>
        <v>-8.0559936557025189</v>
      </c>
      <c r="I247">
        <f t="shared" si="14"/>
        <v>-5.9440063442974811</v>
      </c>
      <c r="J247">
        <f t="shared" si="15"/>
        <v>35.331211421048707</v>
      </c>
    </row>
    <row r="248" spans="2:10">
      <c r="B248">
        <v>213</v>
      </c>
      <c r="C248">
        <v>8</v>
      </c>
      <c r="D248">
        <v>14</v>
      </c>
      <c r="E248">
        <v>23</v>
      </c>
      <c r="F248">
        <v>28</v>
      </c>
      <c r="G248">
        <f t="shared" si="12"/>
        <v>-5</v>
      </c>
      <c r="H248">
        <f t="shared" si="13"/>
        <v>2.3110243961581372</v>
      </c>
      <c r="I248">
        <f t="shared" si="14"/>
        <v>-7.3110243961581372</v>
      </c>
      <c r="J248">
        <f t="shared" si="15"/>
        <v>53.451077721219455</v>
      </c>
    </row>
    <row r="249" spans="2:10">
      <c r="B249">
        <v>214</v>
      </c>
      <c r="C249">
        <v>11</v>
      </c>
      <c r="D249">
        <v>30</v>
      </c>
      <c r="E249">
        <v>20</v>
      </c>
      <c r="F249">
        <v>23</v>
      </c>
      <c r="G249">
        <f t="shared" si="12"/>
        <v>-3</v>
      </c>
      <c r="H249">
        <f t="shared" si="13"/>
        <v>-15.728558820126128</v>
      </c>
      <c r="I249">
        <f t="shared" si="14"/>
        <v>12.728558820126128</v>
      </c>
      <c r="J249">
        <f t="shared" si="15"/>
        <v>162.01620963741067</v>
      </c>
    </row>
    <row r="250" spans="2:10">
      <c r="B250">
        <v>215</v>
      </c>
      <c r="C250">
        <v>13</v>
      </c>
      <c r="D250">
        <v>3</v>
      </c>
      <c r="E250">
        <v>19</v>
      </c>
      <c r="F250">
        <v>23</v>
      </c>
      <c r="G250">
        <f t="shared" si="12"/>
        <v>-4</v>
      </c>
      <c r="H250">
        <f t="shared" si="13"/>
        <v>-5.0750901419562302</v>
      </c>
      <c r="I250">
        <f t="shared" si="14"/>
        <v>1.0750901419562302</v>
      </c>
      <c r="J250">
        <f t="shared" si="15"/>
        <v>1.1558188133314673</v>
      </c>
    </row>
    <row r="251" spans="2:10">
      <c r="B251">
        <v>216</v>
      </c>
      <c r="C251">
        <v>17</v>
      </c>
      <c r="D251">
        <v>23</v>
      </c>
      <c r="E251">
        <v>23</v>
      </c>
      <c r="F251">
        <v>17</v>
      </c>
      <c r="G251">
        <f t="shared" si="12"/>
        <v>6</v>
      </c>
      <c r="H251">
        <f t="shared" si="13"/>
        <v>-2.3302926630489686</v>
      </c>
      <c r="I251">
        <f t="shared" si="14"/>
        <v>8.3302926630489686</v>
      </c>
      <c r="J251">
        <f t="shared" si="15"/>
        <v>69.393775852047483</v>
      </c>
    </row>
    <row r="252" spans="2:10">
      <c r="B252">
        <v>217</v>
      </c>
      <c r="C252">
        <v>20</v>
      </c>
      <c r="D252">
        <v>18</v>
      </c>
      <c r="E252">
        <v>31</v>
      </c>
      <c r="F252">
        <v>32</v>
      </c>
      <c r="G252">
        <f t="shared" si="12"/>
        <v>-1</v>
      </c>
      <c r="H252">
        <f t="shared" si="13"/>
        <v>7.6804686583058004</v>
      </c>
      <c r="I252">
        <f t="shared" si="14"/>
        <v>-8.6804686583058004</v>
      </c>
      <c r="J252">
        <f t="shared" si="15"/>
        <v>75.350536127829301</v>
      </c>
    </row>
    <row r="253" spans="2:10">
      <c r="B253">
        <v>218</v>
      </c>
      <c r="C253">
        <v>24</v>
      </c>
      <c r="D253">
        <v>32</v>
      </c>
      <c r="E253">
        <v>34</v>
      </c>
      <c r="F253">
        <v>21</v>
      </c>
      <c r="G253">
        <f t="shared" si="12"/>
        <v>13</v>
      </c>
      <c r="H253">
        <f t="shared" si="13"/>
        <v>14.997827776364566</v>
      </c>
      <c r="I253">
        <f t="shared" si="14"/>
        <v>-1.9978277763645664</v>
      </c>
      <c r="J253">
        <f t="shared" si="15"/>
        <v>3.991315824013788</v>
      </c>
    </row>
    <row r="254" spans="2:10">
      <c r="B254">
        <v>219</v>
      </c>
      <c r="C254">
        <v>25</v>
      </c>
      <c r="D254">
        <v>5</v>
      </c>
      <c r="E254">
        <v>30</v>
      </c>
      <c r="F254">
        <v>14</v>
      </c>
      <c r="G254">
        <f t="shared" si="12"/>
        <v>16</v>
      </c>
      <c r="H254">
        <f t="shared" si="13"/>
        <v>8.2176219305088303</v>
      </c>
      <c r="I254">
        <f t="shared" si="14"/>
        <v>7.7823780694911697</v>
      </c>
      <c r="J254">
        <f t="shared" si="15"/>
        <v>60.565408416497107</v>
      </c>
    </row>
    <row r="255" spans="2:10">
      <c r="B255">
        <v>220</v>
      </c>
      <c r="C255">
        <v>10</v>
      </c>
      <c r="D255">
        <v>16</v>
      </c>
      <c r="E255">
        <v>31</v>
      </c>
      <c r="F255">
        <v>24</v>
      </c>
      <c r="G255">
        <f t="shared" si="12"/>
        <v>7</v>
      </c>
      <c r="H255">
        <f t="shared" si="13"/>
        <v>1.024913653637002</v>
      </c>
      <c r="I255">
        <f t="shared" si="14"/>
        <v>5.975086346362998</v>
      </c>
      <c r="J255">
        <f t="shared" si="15"/>
        <v>35.70165684649352</v>
      </c>
    </row>
    <row r="256" spans="2:10">
      <c r="B256">
        <v>221</v>
      </c>
      <c r="C256">
        <v>21</v>
      </c>
      <c r="D256">
        <v>9</v>
      </c>
      <c r="E256">
        <v>37</v>
      </c>
      <c r="F256">
        <v>7</v>
      </c>
      <c r="G256">
        <f t="shared" si="12"/>
        <v>30</v>
      </c>
      <c r="H256">
        <f t="shared" si="13"/>
        <v>11.551304298514438</v>
      </c>
      <c r="I256">
        <f t="shared" si="14"/>
        <v>18.448695701485562</v>
      </c>
      <c r="J256">
        <f t="shared" si="15"/>
        <v>340.35437308601183</v>
      </c>
    </row>
    <row r="257" spans="2:10">
      <c r="B257">
        <v>222</v>
      </c>
      <c r="C257">
        <v>28</v>
      </c>
      <c r="D257">
        <v>12</v>
      </c>
      <c r="E257">
        <v>14</v>
      </c>
      <c r="F257">
        <v>20</v>
      </c>
      <c r="G257">
        <f t="shared" si="12"/>
        <v>-6</v>
      </c>
      <c r="H257">
        <f t="shared" si="13"/>
        <v>-0.69869676719568385</v>
      </c>
      <c r="I257">
        <f t="shared" si="14"/>
        <v>-5.3013032328043161</v>
      </c>
      <c r="J257">
        <f t="shared" si="15"/>
        <v>28.103815966141493</v>
      </c>
    </row>
    <row r="258" spans="2:10">
      <c r="B258">
        <v>223</v>
      </c>
      <c r="C258">
        <v>26</v>
      </c>
      <c r="D258">
        <v>1</v>
      </c>
      <c r="E258">
        <v>30</v>
      </c>
      <c r="F258">
        <v>28</v>
      </c>
      <c r="G258">
        <f t="shared" si="12"/>
        <v>2</v>
      </c>
      <c r="H258">
        <f t="shared" si="13"/>
        <v>8.800608407613522</v>
      </c>
      <c r="I258">
        <f t="shared" si="14"/>
        <v>-6.800608407613522</v>
      </c>
      <c r="J258">
        <f t="shared" si="15"/>
        <v>46.248274713703722</v>
      </c>
    </row>
    <row r="259" spans="2:10">
      <c r="B259">
        <v>224</v>
      </c>
      <c r="C259">
        <v>31</v>
      </c>
      <c r="D259">
        <v>19</v>
      </c>
      <c r="E259">
        <v>24</v>
      </c>
      <c r="F259">
        <v>7</v>
      </c>
      <c r="G259">
        <f t="shared" si="12"/>
        <v>17</v>
      </c>
      <c r="H259">
        <f t="shared" si="13"/>
        <v>-1.6058205604354114E-2</v>
      </c>
      <c r="I259">
        <f t="shared" si="14"/>
        <v>17.016058205604352</v>
      </c>
      <c r="J259">
        <f t="shared" si="15"/>
        <v>289.54623685651524</v>
      </c>
    </row>
    <row r="260" spans="2:10">
      <c r="B260">
        <v>225</v>
      </c>
      <c r="C260">
        <v>18</v>
      </c>
      <c r="D260">
        <v>17</v>
      </c>
      <c r="E260">
        <v>20</v>
      </c>
      <c r="F260">
        <v>17</v>
      </c>
      <c r="G260">
        <f t="shared" si="12"/>
        <v>3</v>
      </c>
      <c r="H260">
        <f t="shared" si="13"/>
        <v>-6.8219602825539409</v>
      </c>
      <c r="I260">
        <f t="shared" si="14"/>
        <v>9.8219602825539418</v>
      </c>
      <c r="J260">
        <f t="shared" si="15"/>
        <v>96.470903792067105</v>
      </c>
    </row>
    <row r="261" spans="2:10">
      <c r="B261">
        <v>226</v>
      </c>
      <c r="C261">
        <v>1</v>
      </c>
      <c r="D261">
        <v>28</v>
      </c>
      <c r="E261">
        <v>14</v>
      </c>
      <c r="F261">
        <v>17</v>
      </c>
      <c r="G261">
        <f t="shared" si="12"/>
        <v>-3</v>
      </c>
      <c r="H261">
        <f t="shared" si="13"/>
        <v>-8.278908470014132</v>
      </c>
      <c r="I261">
        <f t="shared" si="14"/>
        <v>5.278908470014132</v>
      </c>
      <c r="J261">
        <f t="shared" si="15"/>
        <v>27.866874634786942</v>
      </c>
    </row>
    <row r="262" spans="2:10">
      <c r="B262">
        <v>227</v>
      </c>
      <c r="C262">
        <v>9</v>
      </c>
      <c r="D262">
        <v>24</v>
      </c>
      <c r="E262">
        <v>3</v>
      </c>
      <c r="F262">
        <v>27</v>
      </c>
      <c r="G262">
        <f t="shared" si="12"/>
        <v>-24</v>
      </c>
      <c r="H262">
        <f t="shared" si="13"/>
        <v>-14.530641098910923</v>
      </c>
      <c r="I262">
        <f t="shared" si="14"/>
        <v>-9.4693589010890769</v>
      </c>
      <c r="J262">
        <f t="shared" si="15"/>
        <v>89.668757997634927</v>
      </c>
    </row>
    <row r="263" spans="2:10">
      <c r="B263">
        <v>228</v>
      </c>
      <c r="C263">
        <v>2</v>
      </c>
      <c r="D263">
        <v>11</v>
      </c>
      <c r="E263">
        <v>36</v>
      </c>
      <c r="F263">
        <v>15</v>
      </c>
      <c r="G263">
        <f t="shared" si="12"/>
        <v>21</v>
      </c>
      <c r="H263">
        <f t="shared" si="13"/>
        <v>16.476997936325969</v>
      </c>
      <c r="I263">
        <f t="shared" si="14"/>
        <v>4.5230020636740313</v>
      </c>
      <c r="J263">
        <f t="shared" si="15"/>
        <v>20.457547667999545</v>
      </c>
    </row>
    <row r="264" spans="2:10">
      <c r="B264">
        <v>229</v>
      </c>
      <c r="C264">
        <v>5</v>
      </c>
      <c r="D264">
        <v>6</v>
      </c>
      <c r="E264">
        <v>24</v>
      </c>
      <c r="F264">
        <v>14</v>
      </c>
      <c r="G264">
        <f t="shared" si="12"/>
        <v>10</v>
      </c>
      <c r="H264">
        <f t="shared" si="13"/>
        <v>4.2394972891300284</v>
      </c>
      <c r="I264">
        <f t="shared" si="14"/>
        <v>5.7605027108699716</v>
      </c>
      <c r="J264">
        <f t="shared" si="15"/>
        <v>33.183391481940291</v>
      </c>
    </row>
    <row r="265" spans="2:10">
      <c r="B265">
        <v>230</v>
      </c>
      <c r="C265">
        <v>7</v>
      </c>
      <c r="D265">
        <v>20</v>
      </c>
      <c r="E265">
        <v>20</v>
      </c>
      <c r="F265">
        <v>13</v>
      </c>
      <c r="G265">
        <f t="shared" si="12"/>
        <v>7</v>
      </c>
      <c r="H265">
        <f t="shared" si="13"/>
        <v>-10.682728945716702</v>
      </c>
      <c r="I265">
        <f t="shared" si="14"/>
        <v>17.682728945716704</v>
      </c>
      <c r="J265">
        <f t="shared" si="15"/>
        <v>312.67890296768741</v>
      </c>
    </row>
    <row r="266" spans="2:10">
      <c r="B266">
        <v>231</v>
      </c>
      <c r="C266">
        <v>12</v>
      </c>
      <c r="D266">
        <v>4</v>
      </c>
      <c r="E266">
        <v>10</v>
      </c>
      <c r="F266">
        <v>0</v>
      </c>
      <c r="G266">
        <f t="shared" si="12"/>
        <v>10</v>
      </c>
      <c r="H266">
        <f t="shared" si="13"/>
        <v>6.1002595708798921</v>
      </c>
      <c r="I266">
        <f t="shared" si="14"/>
        <v>3.8997404291201079</v>
      </c>
      <c r="J266">
        <f t="shared" si="15"/>
        <v>15.207975414513884</v>
      </c>
    </row>
    <row r="267" spans="2:10">
      <c r="B267">
        <v>232</v>
      </c>
      <c r="C267">
        <v>14</v>
      </c>
      <c r="D267">
        <v>21</v>
      </c>
      <c r="E267">
        <v>27</v>
      </c>
      <c r="F267">
        <v>44</v>
      </c>
      <c r="G267">
        <f t="shared" si="12"/>
        <v>-17</v>
      </c>
      <c r="H267">
        <f t="shared" si="13"/>
        <v>2.5877606557089923</v>
      </c>
      <c r="I267">
        <f t="shared" si="14"/>
        <v>-19.58776065570899</v>
      </c>
      <c r="J267">
        <f t="shared" si="15"/>
        <v>383.68036750534111</v>
      </c>
    </row>
    <row r="268" spans="2:10">
      <c r="B268">
        <v>233</v>
      </c>
      <c r="C268">
        <v>15</v>
      </c>
      <c r="D268">
        <v>31</v>
      </c>
      <c r="E268">
        <v>10</v>
      </c>
      <c r="F268">
        <v>28</v>
      </c>
      <c r="G268">
        <f t="shared" si="12"/>
        <v>-18</v>
      </c>
      <c r="H268">
        <f t="shared" si="13"/>
        <v>0.28046947468114802</v>
      </c>
      <c r="I268">
        <f t="shared" si="14"/>
        <v>-18.280469474681148</v>
      </c>
      <c r="J268">
        <f t="shared" si="15"/>
        <v>334.17556421474922</v>
      </c>
    </row>
    <row r="269" spans="2:10">
      <c r="B269">
        <v>234</v>
      </c>
      <c r="C269">
        <v>16</v>
      </c>
      <c r="D269">
        <v>27</v>
      </c>
      <c r="E269">
        <v>24</v>
      </c>
      <c r="F269">
        <v>22</v>
      </c>
      <c r="G269">
        <f t="shared" si="12"/>
        <v>2</v>
      </c>
      <c r="H269">
        <f t="shared" si="13"/>
        <v>9.0780363332955556</v>
      </c>
      <c r="I269">
        <f t="shared" si="14"/>
        <v>-7.0780363332955556</v>
      </c>
      <c r="J269">
        <f t="shared" si="15"/>
        <v>50.098598335451996</v>
      </c>
    </row>
    <row r="270" spans="2:10">
      <c r="B270">
        <v>235</v>
      </c>
      <c r="C270">
        <v>32</v>
      </c>
      <c r="D270">
        <v>13</v>
      </c>
      <c r="E270">
        <v>26</v>
      </c>
      <c r="F270">
        <v>10</v>
      </c>
      <c r="G270">
        <f t="shared" si="12"/>
        <v>16</v>
      </c>
      <c r="H270">
        <f t="shared" si="13"/>
        <v>7.2322067521529236</v>
      </c>
      <c r="I270">
        <f t="shared" si="14"/>
        <v>8.7677932478470773</v>
      </c>
      <c r="J270">
        <f t="shared" si="15"/>
        <v>76.874198436992799</v>
      </c>
    </row>
    <row r="271" spans="2:10">
      <c r="B271">
        <v>236</v>
      </c>
      <c r="C271">
        <v>29</v>
      </c>
      <c r="D271">
        <v>26</v>
      </c>
      <c r="E271">
        <v>30</v>
      </c>
      <c r="F271">
        <v>10</v>
      </c>
      <c r="G271">
        <f t="shared" si="12"/>
        <v>20</v>
      </c>
      <c r="H271">
        <f t="shared" si="13"/>
        <v>4.3301228450639053</v>
      </c>
      <c r="I271">
        <f t="shared" si="14"/>
        <v>15.669877154936096</v>
      </c>
      <c r="J271">
        <f t="shared" si="15"/>
        <v>245.54505005078815</v>
      </c>
    </row>
    <row r="272" spans="2:10">
      <c r="B272">
        <v>237</v>
      </c>
      <c r="C272">
        <v>3</v>
      </c>
      <c r="D272">
        <v>8</v>
      </c>
      <c r="E272">
        <v>13</v>
      </c>
      <c r="F272">
        <v>14</v>
      </c>
      <c r="G272">
        <f t="shared" si="12"/>
        <v>-1</v>
      </c>
      <c r="H272">
        <f t="shared" si="13"/>
        <v>-1.1056426384141254</v>
      </c>
      <c r="I272">
        <f t="shared" si="14"/>
        <v>0.10564263841412536</v>
      </c>
      <c r="J272">
        <f t="shared" si="15"/>
        <v>1.1160367051097634E-2</v>
      </c>
    </row>
    <row r="273" spans="2:10">
      <c r="B273">
        <v>238</v>
      </c>
      <c r="C273">
        <v>23</v>
      </c>
      <c r="D273">
        <v>10</v>
      </c>
      <c r="E273">
        <v>28</v>
      </c>
      <c r="F273">
        <v>16</v>
      </c>
      <c r="G273">
        <f t="shared" si="12"/>
        <v>12</v>
      </c>
      <c r="H273">
        <f t="shared" si="13"/>
        <v>7.9912299499280772</v>
      </c>
      <c r="I273">
        <f t="shared" si="14"/>
        <v>4.0087700500719228</v>
      </c>
      <c r="J273">
        <f t="shared" si="15"/>
        <v>16.070237314353648</v>
      </c>
    </row>
    <row r="274" spans="2:10">
      <c r="B274">
        <v>239</v>
      </c>
      <c r="C274">
        <v>19</v>
      </c>
      <c r="D274">
        <v>22</v>
      </c>
      <c r="E274">
        <v>17</v>
      </c>
      <c r="F274">
        <v>30</v>
      </c>
      <c r="G274">
        <f t="shared" si="12"/>
        <v>-13</v>
      </c>
      <c r="H274">
        <f t="shared" si="13"/>
        <v>3.1033847179314611</v>
      </c>
      <c r="I274">
        <f t="shared" si="14"/>
        <v>-16.103384717931462</v>
      </c>
      <c r="J274">
        <f t="shared" si="15"/>
        <v>259.31899937370855</v>
      </c>
    </row>
    <row r="275" spans="2:10">
      <c r="B275">
        <v>240</v>
      </c>
      <c r="C275">
        <v>30</v>
      </c>
      <c r="D275">
        <v>25</v>
      </c>
      <c r="E275">
        <v>7</v>
      </c>
      <c r="F275">
        <v>17</v>
      </c>
      <c r="G275">
        <f t="shared" si="12"/>
        <v>-10</v>
      </c>
      <c r="H275">
        <f t="shared" si="13"/>
        <v>8.3485214256575784</v>
      </c>
      <c r="I275">
        <f t="shared" si="14"/>
        <v>-18.34852142565758</v>
      </c>
      <c r="J275">
        <f t="shared" si="15"/>
        <v>336.66823850781526</v>
      </c>
    </row>
    <row r="276" spans="2:10">
      <c r="B276">
        <v>241</v>
      </c>
      <c r="C276">
        <v>21</v>
      </c>
      <c r="D276">
        <v>24</v>
      </c>
      <c r="E276">
        <v>10</v>
      </c>
      <c r="F276">
        <v>7</v>
      </c>
      <c r="G276">
        <f t="shared" si="12"/>
        <v>3</v>
      </c>
      <c r="H276">
        <f t="shared" si="13"/>
        <v>-5.2254305503487073</v>
      </c>
      <c r="I276">
        <f t="shared" si="14"/>
        <v>8.2254305503487082</v>
      </c>
      <c r="J276">
        <f t="shared" si="15"/>
        <v>67.657707738609858</v>
      </c>
    </row>
    <row r="277" spans="2:10">
      <c r="B277">
        <v>242</v>
      </c>
      <c r="C277">
        <v>23</v>
      </c>
      <c r="D277">
        <v>16</v>
      </c>
      <c r="E277">
        <v>24</v>
      </c>
      <c r="F277">
        <v>0</v>
      </c>
      <c r="G277">
        <f t="shared" si="12"/>
        <v>24</v>
      </c>
      <c r="H277">
        <f t="shared" si="13"/>
        <v>6.770049853612857</v>
      </c>
      <c r="I277">
        <f t="shared" si="14"/>
        <v>17.229950146387143</v>
      </c>
      <c r="J277">
        <f t="shared" si="15"/>
        <v>296.87118204698635</v>
      </c>
    </row>
    <row r="278" spans="2:10">
      <c r="B278">
        <v>243</v>
      </c>
      <c r="C278">
        <v>4</v>
      </c>
      <c r="D278">
        <v>7</v>
      </c>
      <c r="E278">
        <v>27</v>
      </c>
      <c r="F278">
        <v>9</v>
      </c>
      <c r="G278">
        <f t="shared" si="12"/>
        <v>18</v>
      </c>
      <c r="H278">
        <f t="shared" si="13"/>
        <v>12.475611402828775</v>
      </c>
      <c r="I278">
        <f t="shared" si="14"/>
        <v>5.5243885971712245</v>
      </c>
      <c r="J278">
        <f t="shared" si="15"/>
        <v>30.51886937255545</v>
      </c>
    </row>
    <row r="279" spans="2:10">
      <c r="B279">
        <v>244</v>
      </c>
      <c r="C279">
        <v>8</v>
      </c>
      <c r="D279">
        <v>2</v>
      </c>
      <c r="E279">
        <v>24</v>
      </c>
      <c r="F279">
        <v>16</v>
      </c>
      <c r="G279">
        <f t="shared" si="12"/>
        <v>8</v>
      </c>
      <c r="H279">
        <f t="shared" si="13"/>
        <v>-1.5782099281146573</v>
      </c>
      <c r="I279">
        <f t="shared" si="14"/>
        <v>9.5782099281146564</v>
      </c>
      <c r="J279">
        <f t="shared" si="15"/>
        <v>91.742105427034176</v>
      </c>
    </row>
    <row r="280" spans="2:10">
      <c r="B280">
        <v>245</v>
      </c>
      <c r="C280">
        <v>11</v>
      </c>
      <c r="D280">
        <v>18</v>
      </c>
      <c r="E280">
        <v>36</v>
      </c>
      <c r="F280">
        <v>38</v>
      </c>
      <c r="G280">
        <f t="shared" si="12"/>
        <v>-2</v>
      </c>
      <c r="H280">
        <f t="shared" si="13"/>
        <v>-3.9174507222309431</v>
      </c>
      <c r="I280">
        <f t="shared" si="14"/>
        <v>1.9174507222309431</v>
      </c>
      <c r="J280">
        <f t="shared" si="15"/>
        <v>3.6766172721839654</v>
      </c>
    </row>
    <row r="281" spans="2:10">
      <c r="B281">
        <v>246</v>
      </c>
      <c r="C281">
        <v>13</v>
      </c>
      <c r="D281">
        <v>31</v>
      </c>
      <c r="E281">
        <v>3</v>
      </c>
      <c r="F281">
        <v>13</v>
      </c>
      <c r="G281">
        <f t="shared" si="12"/>
        <v>-10</v>
      </c>
      <c r="H281">
        <f t="shared" si="13"/>
        <v>-8.9570343878093439</v>
      </c>
      <c r="I281">
        <f t="shared" si="14"/>
        <v>-1.0429656121906561</v>
      </c>
      <c r="J281">
        <f t="shared" si="15"/>
        <v>1.08777726821223</v>
      </c>
    </row>
    <row r="282" spans="2:10">
      <c r="B282">
        <v>247</v>
      </c>
      <c r="C282">
        <v>19</v>
      </c>
      <c r="D282">
        <v>17</v>
      </c>
      <c r="E282">
        <v>27</v>
      </c>
      <c r="F282">
        <v>24</v>
      </c>
      <c r="G282">
        <f t="shared" si="12"/>
        <v>3</v>
      </c>
      <c r="H282">
        <f t="shared" si="13"/>
        <v>0.21345556661310461</v>
      </c>
      <c r="I282">
        <f t="shared" si="14"/>
        <v>2.7865444333868954</v>
      </c>
      <c r="J282">
        <f t="shared" si="15"/>
        <v>7.7648298792394943</v>
      </c>
    </row>
    <row r="283" spans="2:10">
      <c r="B283">
        <v>248</v>
      </c>
      <c r="C283">
        <v>20</v>
      </c>
      <c r="D283">
        <v>5</v>
      </c>
      <c r="E283">
        <v>6</v>
      </c>
      <c r="F283">
        <v>10</v>
      </c>
      <c r="G283">
        <f t="shared" si="12"/>
        <v>-4</v>
      </c>
      <c r="H283">
        <f t="shared" si="13"/>
        <v>7.9433164166725803</v>
      </c>
      <c r="I283">
        <f t="shared" si="14"/>
        <v>-11.94331641667258</v>
      </c>
      <c r="J283">
        <f t="shared" si="15"/>
        <v>142.64280702876076</v>
      </c>
    </row>
    <row r="284" spans="2:10">
      <c r="B284">
        <v>249</v>
      </c>
      <c r="C284">
        <v>25</v>
      </c>
      <c r="D284">
        <v>3</v>
      </c>
      <c r="E284">
        <v>34</v>
      </c>
      <c r="F284">
        <v>31</v>
      </c>
      <c r="G284">
        <f t="shared" si="12"/>
        <v>3</v>
      </c>
      <c r="H284">
        <f t="shared" si="13"/>
        <v>7.0634545243846958</v>
      </c>
      <c r="I284">
        <f t="shared" si="14"/>
        <v>-4.0634545243846958</v>
      </c>
      <c r="J284">
        <f t="shared" si="15"/>
        <v>16.511662671742453</v>
      </c>
    </row>
    <row r="285" spans="2:10">
      <c r="B285">
        <v>250</v>
      </c>
      <c r="C285">
        <v>32</v>
      </c>
      <c r="D285">
        <v>9</v>
      </c>
      <c r="E285">
        <v>20</v>
      </c>
      <c r="F285">
        <v>14</v>
      </c>
      <c r="G285">
        <f t="shared" si="12"/>
        <v>6</v>
      </c>
      <c r="H285">
        <f t="shared" si="13"/>
        <v>6.2710945724030234</v>
      </c>
      <c r="I285">
        <f t="shared" si="14"/>
        <v>-0.27109457240302337</v>
      </c>
      <c r="J285">
        <f t="shared" si="15"/>
        <v>7.349226718637808E-2</v>
      </c>
    </row>
    <row r="286" spans="2:10">
      <c r="B286">
        <v>251</v>
      </c>
      <c r="C286">
        <v>14</v>
      </c>
      <c r="D286">
        <v>15</v>
      </c>
      <c r="E286">
        <v>20</v>
      </c>
      <c r="F286">
        <v>13</v>
      </c>
      <c r="G286">
        <f t="shared" si="12"/>
        <v>7</v>
      </c>
      <c r="H286">
        <f t="shared" si="13"/>
        <v>3.6165795215306149</v>
      </c>
      <c r="I286">
        <f t="shared" si="14"/>
        <v>3.3834204784693851</v>
      </c>
      <c r="J286">
        <f t="shared" si="15"/>
        <v>11.447534134126002</v>
      </c>
    </row>
    <row r="287" spans="2:10">
      <c r="B287">
        <v>252</v>
      </c>
      <c r="C287">
        <v>10</v>
      </c>
      <c r="D287">
        <v>1</v>
      </c>
      <c r="E287">
        <v>37</v>
      </c>
      <c r="F287">
        <v>7</v>
      </c>
      <c r="G287">
        <f t="shared" si="12"/>
        <v>30</v>
      </c>
      <c r="H287">
        <f t="shared" si="13"/>
        <v>17.025955046109104</v>
      </c>
      <c r="I287">
        <f t="shared" si="14"/>
        <v>12.974044953890896</v>
      </c>
      <c r="J287">
        <f t="shared" si="15"/>
        <v>168.32584246558181</v>
      </c>
    </row>
    <row r="288" spans="2:10">
      <c r="B288">
        <v>253</v>
      </c>
      <c r="C288">
        <v>22</v>
      </c>
      <c r="D288">
        <v>12</v>
      </c>
      <c r="E288">
        <v>42</v>
      </c>
      <c r="F288">
        <v>17</v>
      </c>
      <c r="G288">
        <f t="shared" si="12"/>
        <v>25</v>
      </c>
      <c r="H288">
        <f t="shared" si="13"/>
        <v>1.8349829446511503</v>
      </c>
      <c r="I288">
        <f t="shared" si="14"/>
        <v>23.165017055348848</v>
      </c>
      <c r="J288">
        <f t="shared" si="15"/>
        <v>536.61801517460299</v>
      </c>
    </row>
    <row r="289" spans="1:10">
      <c r="B289">
        <v>254</v>
      </c>
      <c r="C289">
        <v>27</v>
      </c>
      <c r="D289">
        <v>29</v>
      </c>
      <c r="E289">
        <v>28</v>
      </c>
      <c r="F289">
        <v>31</v>
      </c>
      <c r="G289">
        <f t="shared" si="12"/>
        <v>-3</v>
      </c>
      <c r="H289">
        <f t="shared" si="13"/>
        <v>2.7766488063080104</v>
      </c>
      <c r="I289">
        <f t="shared" si="14"/>
        <v>-5.7766488063080104</v>
      </c>
      <c r="J289">
        <f t="shared" si="15"/>
        <v>33.369671431419761</v>
      </c>
    </row>
    <row r="290" spans="1:10">
      <c r="B290">
        <v>255</v>
      </c>
      <c r="C290">
        <v>6</v>
      </c>
      <c r="D290">
        <v>30</v>
      </c>
      <c r="E290">
        <v>0</v>
      </c>
      <c r="F290">
        <v>15</v>
      </c>
      <c r="G290">
        <f t="shared" si="12"/>
        <v>-15</v>
      </c>
      <c r="H290">
        <f t="shared" si="13"/>
        <v>-11.82126564548755</v>
      </c>
      <c r="I290">
        <f t="shared" si="14"/>
        <v>-3.17873435451245</v>
      </c>
      <c r="J290">
        <f t="shared" si="15"/>
        <v>10.104352096557681</v>
      </c>
    </row>
    <row r="291" spans="1:10">
      <c r="B291">
        <v>256</v>
      </c>
      <c r="C291">
        <v>26</v>
      </c>
      <c r="D291">
        <v>28</v>
      </c>
      <c r="E291">
        <v>31</v>
      </c>
      <c r="F291">
        <v>20</v>
      </c>
      <c r="G291">
        <f t="shared" si="12"/>
        <v>11</v>
      </c>
      <c r="H291">
        <f t="shared" si="13"/>
        <v>-1.7243938123528331</v>
      </c>
      <c r="I291">
        <f t="shared" si="14"/>
        <v>12.724393812352833</v>
      </c>
      <c r="J291">
        <f t="shared" si="15"/>
        <v>161.91019789184307</v>
      </c>
    </row>
    <row r="301" spans="1:10">
      <c r="A301" t="s">
        <v>44</v>
      </c>
      <c r="B301" t="s">
        <v>45</v>
      </c>
      <c r="C301" t="s">
        <v>46</v>
      </c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2BD69628-F8F4-46C1-9173-C4C4DADF050B}"/>
</file>

<file path=customXml/itemProps2.xml><?xml version="1.0" encoding="utf-8"?>
<ds:datastoreItem xmlns:ds="http://schemas.openxmlformats.org/officeDocument/2006/customXml" ds:itemID="{6ABBBBE4-6159-49D0-B63A-F08500E308A0}"/>
</file>

<file path=customXml/itemProps3.xml><?xml version="1.0" encoding="utf-8"?>
<ds:datastoreItem xmlns:ds="http://schemas.openxmlformats.org/officeDocument/2006/customXml" ds:itemID="{866A24F7-72DB-4611-89D5-811D8168C002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nfl 02 LS</vt:lpstr>
      <vt:lpstr>Home_edge</vt:lpstr>
      <vt:lpstr>lookup</vt:lpstr>
      <vt:lpstr>rating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Vivian</cp:lastModifiedBy>
  <cp:revision/>
  <dcterms:created xsi:type="dcterms:W3CDTF">2007-01-19T18:21:31Z</dcterms:created>
  <dcterms:modified xsi:type="dcterms:W3CDTF">2007-03-29T03:56:29Z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